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vladimir/Library/Containers/com.apple.mail/Data/Library/Mail Downloads/29D43808-7E04-45E4-BEA3-3A561E377EDF/"/>
    </mc:Choice>
  </mc:AlternateContent>
  <xr:revisionPtr revIDLastSave="0" documentId="8_{A303E5D2-B60C-D545-812F-0703FF053BC6}" xr6:coauthVersionLast="47" xr6:coauthVersionMax="47" xr10:uidLastSave="{00000000-0000-0000-0000-000000000000}"/>
  <bookViews>
    <workbookView xWindow="0" yWindow="500" windowWidth="43480" windowHeight="15460" activeTab="1" xr2:uid="{00000000-000D-0000-FFFF-FFFF00000000}"/>
  </bookViews>
  <sheets>
    <sheet name="Valve List-RU0001A" sheetId="6" r:id="rId1"/>
    <sheet name="Valve List-RU0001B" sheetId="7" r:id="rId2"/>
  </sheets>
  <definedNames>
    <definedName name="_xlnm._FilterDatabase" localSheetId="0" hidden="1">'Valve List-RU0001A'!$A$2:$AB$37</definedName>
    <definedName name="_xlnm._FilterDatabase" localSheetId="1" hidden="1">'Valve List-RU0001B'!$A$2:$AB$12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7" l="1"/>
  <c r="AA10" i="7"/>
  <c r="AA9" i="7"/>
  <c r="AA8" i="7"/>
  <c r="AA7" i="7"/>
  <c r="AA6" i="7"/>
  <c r="AA5" i="7"/>
  <c r="AA4" i="7"/>
  <c r="AA3" i="7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4" i="6"/>
  <c r="AA3" i="6"/>
  <c r="AA12" i="7" l="1"/>
</calcChain>
</file>

<file path=xl/sharedStrings.xml><?xml version="1.0" encoding="utf-8"?>
<sst xmlns="http://schemas.openxmlformats.org/spreadsheetml/2006/main" count="881" uniqueCount="180">
  <si>
    <t>Item</t>
  </si>
  <si>
    <t>P&amp;ID No.</t>
  </si>
  <si>
    <t>Line Number</t>
  </si>
  <si>
    <t>Tag No.</t>
  </si>
  <si>
    <t>Name</t>
  </si>
  <si>
    <t>Maker</t>
  </si>
  <si>
    <t xml:space="preserve">Model No.
(DWG NO.) </t>
  </si>
  <si>
    <t>Valve Type</t>
  </si>
  <si>
    <t>Body /Trim
material</t>
  </si>
  <si>
    <t>Connection</t>
  </si>
  <si>
    <t>Fluid</t>
  </si>
  <si>
    <t>Design Condition</t>
  </si>
  <si>
    <t>Operating Condition</t>
  </si>
  <si>
    <t>Insulation</t>
  </si>
  <si>
    <t>QTY</t>
  </si>
  <si>
    <t>Total</t>
  </si>
  <si>
    <t>Pipe Class</t>
  </si>
  <si>
    <t>Remark</t>
  </si>
  <si>
    <t>Note</t>
  </si>
  <si>
    <t xml:space="preserve">Size </t>
  </si>
  <si>
    <t xml:space="preserve">Standard </t>
  </si>
  <si>
    <t xml:space="preserve">Type </t>
  </si>
  <si>
    <t xml:space="preserve">Press.
(bar G) </t>
  </si>
  <si>
    <r>
      <rPr>
        <sz val="6"/>
        <color rgb="FF000000"/>
        <rFont val="ArialNarrow"/>
        <charset val="134"/>
      </rPr>
      <t>Temp (</t>
    </r>
    <r>
      <rPr>
        <sz val="6"/>
        <color rgb="FF000000"/>
        <rFont val="MS-PGothic"/>
        <charset val="134"/>
      </rPr>
      <t>℃</t>
    </r>
    <r>
      <rPr>
        <sz val="6"/>
        <color rgb="FF000000"/>
        <rFont val="ArialNarrow"/>
        <charset val="134"/>
      </rPr>
      <t xml:space="preserve">) </t>
    </r>
  </si>
  <si>
    <t xml:space="preserve">(bar G) Press. </t>
  </si>
  <si>
    <r>
      <rPr>
        <sz val="6"/>
        <color rgb="FF000000"/>
        <rFont val="ArialNarrow"/>
        <charset val="134"/>
      </rPr>
      <t>Temp (</t>
    </r>
    <r>
      <rPr>
        <sz val="6"/>
        <color rgb="FF000000"/>
        <rFont val="MS-PGothic"/>
        <charset val="134"/>
      </rPr>
      <t>℃</t>
    </r>
    <r>
      <rPr>
        <sz val="6"/>
        <color rgb="FF000000"/>
        <rFont val="ArialNarrow"/>
        <charset val="134"/>
      </rPr>
      <t>)</t>
    </r>
  </si>
  <si>
    <t>Operation</t>
  </si>
  <si>
    <t>U/P</t>
  </si>
  <si>
    <t>T/P</t>
  </si>
  <si>
    <t>Material</t>
  </si>
  <si>
    <t>Bore</t>
  </si>
  <si>
    <t>EI027-HSE-VD-PR-PID-0002 Sht 2/7</t>
  </si>
  <si>
    <t>6"-PR-RU0001B01-ML3R1-C</t>
  </si>
  <si>
    <t>RBL-RU0001B01</t>
  </si>
  <si>
    <t>BALL VALVE</t>
  </si>
  <si>
    <t>LTCS/SS</t>
  </si>
  <si>
    <t>20mm</t>
  </si>
  <si>
    <t>300#</t>
  </si>
  <si>
    <t>Flanged</t>
  </si>
  <si>
    <t>Refrigerant</t>
  </si>
  <si>
    <t>FV/22</t>
  </si>
  <si>
    <t>-45 ~ 120</t>
  </si>
  <si>
    <t>3.7</t>
  </si>
  <si>
    <t>-0.17</t>
  </si>
  <si>
    <t>Y</t>
  </si>
  <si>
    <t>ML3R1</t>
  </si>
  <si>
    <t>With Extended stem 100mm</t>
  </si>
  <si>
    <t>Trim Material LTCS
 to be quoted as an option</t>
  </si>
  <si>
    <t>Lever</t>
  </si>
  <si>
    <t>LF2/SS304/SS304/RPTFE</t>
  </si>
  <si>
    <t xml:space="preserve">RB </t>
  </si>
  <si>
    <t>Floating Ball</t>
  </si>
  <si>
    <t xml:space="preserve">EI027-HSE-VD-PR-PID-0002 Sht 4/7 </t>
  </si>
  <si>
    <t>1 1/2"-PR-RU0001B11-ML3R1-N</t>
  </si>
  <si>
    <t>FBB-RU0001B07</t>
  </si>
  <si>
    <t>40mm</t>
  </si>
  <si>
    <t>18.7</t>
  </si>
  <si>
    <t>56.32</t>
  </si>
  <si>
    <t>N</t>
  </si>
  <si>
    <t>2"-PR-RU0001B11-ML3R1-N</t>
  </si>
  <si>
    <t>FBB-RU0001B06</t>
  </si>
  <si>
    <t>50mm</t>
  </si>
  <si>
    <t>18.77</t>
  </si>
  <si>
    <t>73.39</t>
  </si>
  <si>
    <t xml:space="preserve">EI027-HSE-VD-PR-PID-0002 Sht 5/7 </t>
  </si>
  <si>
    <t>2"-PR-RU0001B04-ML3R1-P</t>
  </si>
  <si>
    <t>FBB-RU0001B01</t>
  </si>
  <si>
    <t>1"-PR-RU0001B15-MC3R1-N</t>
  </si>
  <si>
    <t>RBL-RU0001B07</t>
  </si>
  <si>
    <r>
      <rPr>
        <strike/>
        <sz val="11"/>
        <color rgb="FFFF0000"/>
        <rFont val="Calibri"/>
        <family val="4"/>
        <charset val="134"/>
        <scheme val="minor"/>
      </rPr>
      <t>CS/SS</t>
    </r>
    <r>
      <rPr>
        <sz val="11"/>
        <rFont val="Calibri"/>
        <family val="4"/>
        <charset val="134"/>
        <scheme val="minor"/>
      </rPr>
      <t xml:space="preserve">
LTS/SS</t>
    </r>
  </si>
  <si>
    <t>15mm</t>
  </si>
  <si>
    <t>120</t>
  </si>
  <si>
    <t>18.8</t>
  </si>
  <si>
    <t>73.5</t>
  </si>
  <si>
    <t>MC3R1</t>
  </si>
  <si>
    <t>Size is Hold</t>
  </si>
  <si>
    <t>1"-PR-RU0001B16-Ml3R1-N</t>
  </si>
  <si>
    <t>GLO-RU0001B02</t>
  </si>
  <si>
    <t>GLOBE VALVE</t>
  </si>
  <si>
    <t>25mm</t>
  </si>
  <si>
    <t>Handwheel</t>
  </si>
  <si>
    <t>LF2/Trim 12</t>
  </si>
  <si>
    <t>RU0001B-AE-01</t>
  </si>
  <si>
    <t>RBL-RU0001B29</t>
  </si>
  <si>
    <r>
      <rPr>
        <strike/>
        <sz val="11"/>
        <color rgb="FFFF0000"/>
        <rFont val="Calibri"/>
        <family val="4"/>
        <charset val="134"/>
        <scheme val="minor"/>
      </rPr>
      <t>50mm</t>
    </r>
    <r>
      <rPr>
        <sz val="11"/>
        <rFont val="Calibri"/>
        <family val="4"/>
        <charset val="134"/>
        <scheme val="minor"/>
      </rPr>
      <t xml:space="preserve">
25mm</t>
    </r>
  </si>
  <si>
    <t>Trim Line</t>
  </si>
  <si>
    <t>RBL-RU0001B32</t>
  </si>
  <si>
    <t>1 1/2"-PR-RU0001B07-ML3R1-N</t>
  </si>
  <si>
    <t>FBB-RU0001B02</t>
  </si>
  <si>
    <r>
      <rPr>
        <strike/>
        <sz val="11"/>
        <color rgb="FFFF0000"/>
        <rFont val="Calibri"/>
        <family val="4"/>
        <charset val="134"/>
        <scheme val="minor"/>
      </rPr>
      <t>50mm</t>
    </r>
    <r>
      <rPr>
        <sz val="11"/>
        <rFont val="Calibri"/>
        <family val="4"/>
        <charset val="134"/>
        <scheme val="minor"/>
      </rPr>
      <t xml:space="preserve">
40mm</t>
    </r>
  </si>
  <si>
    <t>2"-PR-RU0001B18-ML3R1-N</t>
  </si>
  <si>
    <t>FBB-RU0001B03</t>
  </si>
  <si>
    <t>RU0001B-D-02</t>
  </si>
  <si>
    <t>RBL-RU0001B05</t>
  </si>
  <si>
    <t>RBL-RU0001B06</t>
  </si>
  <si>
    <t>RBL-RU0001B02</t>
  </si>
  <si>
    <t>1"-PR-RU0001B13-ML3R1-N</t>
  </si>
  <si>
    <t>RBL-RU0001B03</t>
  </si>
  <si>
    <t>RBL-RU0001B04</t>
  </si>
  <si>
    <t>CHV-RU0001B04</t>
  </si>
  <si>
    <t>CHECK VALVE</t>
  </si>
  <si>
    <t xml:space="preserve">EI027-HSE-VD-PR-PID-0002 Sht 6/7 </t>
  </si>
  <si>
    <t>1 1/2"-PR-RU0001B06-ML3R1-N</t>
  </si>
  <si>
    <t>RBL-RU0001B41</t>
  </si>
  <si>
    <t>RBL-RU0001B42</t>
  </si>
  <si>
    <t>GLO-RU0001B03</t>
  </si>
  <si>
    <t>2"-PR-RU0001B09-ML3R1-C</t>
  </si>
  <si>
    <t>RBL-RU0001B43</t>
  </si>
  <si>
    <t>3.86</t>
  </si>
  <si>
    <t>0.88</t>
  </si>
  <si>
    <t>RU0001B-E-02</t>
  </si>
  <si>
    <t>RBL-RU0001B08</t>
  </si>
  <si>
    <t>-0.07</t>
  </si>
  <si>
    <t>RBL-RU0001B44</t>
  </si>
  <si>
    <t>RBL-RU0001B09</t>
  </si>
  <si>
    <t>RBL-RU0001B10</t>
  </si>
  <si>
    <t>RBL-RU0001B61</t>
  </si>
  <si>
    <t>RBL-RU0001B47</t>
  </si>
  <si>
    <t>GLO-RU0001B04</t>
  </si>
  <si>
    <t>150mm</t>
  </si>
  <si>
    <t>Gear</t>
  </si>
  <si>
    <t>GAT-RU0001B73</t>
  </si>
  <si>
    <t>GAT VALVE</t>
  </si>
  <si>
    <t xml:space="preserve">EI027-HSE-VD-PR-PID-0002 Sht 3/7 </t>
  </si>
  <si>
    <t>2"-PR-RU0001A04-ML3R1-P</t>
  </si>
  <si>
    <t>CHV-RU0001A03</t>
  </si>
  <si>
    <t>CS/SS</t>
  </si>
  <si>
    <t>RF Flanged, Wafer
Type</t>
  </si>
  <si>
    <t>-29 ~ 120</t>
  </si>
  <si>
    <t>INLINE, Dual
Flapper</t>
  </si>
  <si>
    <r>
      <rPr>
        <sz val="11"/>
        <color theme="1"/>
        <rFont val="Calibri"/>
        <family val="4"/>
        <charset val="134"/>
        <scheme val="minor"/>
      </rPr>
      <t xml:space="preserve">Disk Material: </t>
    </r>
    <r>
      <rPr>
        <strike/>
        <sz val="11"/>
        <color rgb="FFFF0000"/>
        <rFont val="Calibri"/>
        <family val="4"/>
        <charset val="134"/>
        <scheme val="minor"/>
      </rPr>
      <t>CS</t>
    </r>
    <r>
      <rPr>
        <sz val="11"/>
        <color theme="1"/>
        <rFont val="Calibri"/>
        <family val="4"/>
        <charset val="134"/>
        <scheme val="minor"/>
      </rPr>
      <t xml:space="preserve"> SS
Body Material: A216 WCB Carbon Steel
SEAL / SPRING / STOP PIN: CS / Inconel / 316SS
STYLE: Vertical</t>
    </r>
  </si>
  <si>
    <t>WCB/Trim CF8M</t>
  </si>
  <si>
    <t>Instrument Air</t>
  </si>
  <si>
    <t>RBL-RU0001A45</t>
  </si>
  <si>
    <t>SS316/SS316</t>
  </si>
  <si>
    <t xml:space="preserve"> 800#</t>
  </si>
  <si>
    <t>NPT-F</t>
  </si>
  <si>
    <t>Lube Oil</t>
  </si>
  <si>
    <t>7</t>
  </si>
  <si>
    <t>70</t>
  </si>
  <si>
    <t>F316/SS316/SS316/RPTFE</t>
  </si>
  <si>
    <t>TUBING</t>
  </si>
  <si>
    <t>SG-RU0001B01</t>
  </si>
  <si>
    <t>Sight Glass</t>
  </si>
  <si>
    <r>
      <rPr>
        <strike/>
        <sz val="11"/>
        <color rgb="FFFF0000"/>
        <rFont val="Calibri"/>
        <family val="4"/>
        <charset val="134"/>
        <scheme val="minor"/>
      </rPr>
      <t>15mm</t>
    </r>
    <r>
      <rPr>
        <sz val="11"/>
        <rFont val="Calibri"/>
        <family val="4"/>
        <charset val="134"/>
        <scheme val="minor"/>
      </rPr>
      <t xml:space="preserve">
3/8"</t>
    </r>
  </si>
  <si>
    <t>Thraded</t>
  </si>
  <si>
    <t>Tubing</t>
  </si>
  <si>
    <t>F316</t>
  </si>
  <si>
    <t>SG-RU0001B02</t>
  </si>
  <si>
    <t>YST-RU0001B01</t>
  </si>
  <si>
    <t>Strainer</t>
  </si>
  <si>
    <t>ASTM A216 WCB</t>
  </si>
  <si>
    <t>3/8"</t>
  </si>
  <si>
    <t>NPT-F
300#</t>
  </si>
  <si>
    <t>Thraded (FPT)</t>
  </si>
  <si>
    <t>Mesh Screen Material: SS316
Mesh Size: 90</t>
  </si>
  <si>
    <t>A105/Trim SS316</t>
  </si>
  <si>
    <t>FNPT</t>
  </si>
  <si>
    <t>YST-RU0001B02</t>
  </si>
  <si>
    <t>LTCS</t>
  </si>
  <si>
    <t>Refigerant</t>
  </si>
  <si>
    <t>LF2/Trim SS316</t>
  </si>
  <si>
    <t>1.Terms of Trade</t>
  </si>
  <si>
    <t xml:space="preserve">  Ex-works. Currency: US Dollars.</t>
  </si>
  <si>
    <t>2.Validity Time</t>
  </si>
  <si>
    <r>
      <rPr>
        <sz val="9"/>
        <rFont val="Arial"/>
        <family val="2"/>
      </rPr>
      <t xml:space="preserve">  The price as mentioned is not valid after Oct.</t>
    </r>
    <r>
      <rPr>
        <sz val="9"/>
        <color rgb="FFFF0000"/>
        <rFont val="Arial"/>
        <family val="2"/>
      </rPr>
      <t xml:space="preserve"> 30th  2024</t>
    </r>
    <r>
      <rPr>
        <sz val="9"/>
        <rFont val="Arial"/>
        <family val="2"/>
      </rPr>
      <t>.</t>
    </r>
  </si>
  <si>
    <t>3.Delivery Time</t>
  </si>
  <si>
    <r>
      <rPr>
        <sz val="9"/>
        <rFont val="Arial"/>
        <family val="2"/>
      </rPr>
      <t xml:space="preserve">  The sea shipment delivery is to be scheduled in </t>
    </r>
    <r>
      <rPr>
        <sz val="9"/>
        <color rgb="FFFF0000"/>
        <rFont val="Arial"/>
        <family val="2"/>
      </rPr>
      <t>75 days</t>
    </r>
    <r>
      <rPr>
        <sz val="9"/>
        <rFont val="Arial"/>
        <family val="2"/>
      </rPr>
      <t xml:space="preserve"> upon receipt of purchase order with drawing and ITP approvals.</t>
    </r>
  </si>
  <si>
    <t xml:space="preserve">4.Terms of Payment </t>
  </si>
  <si>
    <t xml:space="preserve">  TT 30% in advance, and TT 70% when Shipment.</t>
  </si>
  <si>
    <t>5.Packing</t>
  </si>
  <si>
    <t xml:space="preserve"> Seaworthy Suitable for shipment,  HS Code :8481804090</t>
  </si>
  <si>
    <t>6.Inspection</t>
  </si>
  <si>
    <t xml:space="preserve">   The quotation is not includs third part inspection.</t>
  </si>
  <si>
    <r>
      <rPr>
        <strike/>
        <sz val="11"/>
        <color rgb="FFFF0000"/>
        <rFont val="Calibri"/>
        <family val="4"/>
        <charset val="134"/>
        <scheme val="minor"/>
      </rPr>
      <t xml:space="preserve">BALL VALVE </t>
    </r>
    <r>
      <rPr>
        <sz val="11"/>
        <rFont val="Calibri"/>
        <family val="4"/>
        <charset val="134"/>
        <scheme val="minor"/>
      </rPr>
      <t>Globe Valve</t>
    </r>
  </si>
  <si>
    <t>LCB/Trim 12</t>
  </si>
  <si>
    <r>
      <rPr>
        <sz val="11"/>
        <rFont val="Calibri"/>
        <family val="4"/>
        <charset val="134"/>
        <scheme val="minor"/>
      </rPr>
      <t xml:space="preserve">RF Flanged, </t>
    </r>
    <r>
      <rPr>
        <strike/>
        <sz val="11"/>
        <color rgb="FFFF0000"/>
        <rFont val="Calibri"/>
        <family val="4"/>
        <charset val="134"/>
        <scheme val="minor"/>
      </rPr>
      <t>Wafer
Type</t>
    </r>
    <r>
      <rPr>
        <sz val="11"/>
        <rFont val="Calibri"/>
        <family val="4"/>
        <charset val="134"/>
        <scheme val="minor"/>
      </rPr>
      <t xml:space="preserve"> Swing</t>
    </r>
  </si>
  <si>
    <t>WCB/Trim 12</t>
  </si>
  <si>
    <r>
      <rPr>
        <sz val="11"/>
        <rFont val="Calibri"/>
        <family val="4"/>
        <charset val="134"/>
        <scheme val="minor"/>
      </rPr>
      <t xml:space="preserve">MESH: </t>
    </r>
    <r>
      <rPr>
        <strike/>
        <sz val="11"/>
        <color rgb="FFFF0000"/>
        <rFont val="Calibri"/>
        <family val="4"/>
        <charset val="134"/>
        <scheme val="minor"/>
      </rPr>
      <t>90</t>
    </r>
    <r>
      <rPr>
        <sz val="11"/>
        <rFont val="Calibri"/>
        <family val="4"/>
        <charset val="134"/>
        <scheme val="minor"/>
      </rPr>
      <t xml:space="preserve">  100</t>
    </r>
  </si>
  <si>
    <t>1/2"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</si>
</sst>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);[Red]\(0\)"/>
    <numFmt numFmtId="169" formatCode="\$#,##0;\-\$#,##0"/>
  </numFmts>
  <fonts count="11">
    <font>
      <sz val="11"/>
      <color theme="1"/>
      <name val="Calibri"/>
      <charset val="134"/>
      <scheme val="minor"/>
    </font>
    <font>
      <sz val="11"/>
      <name val="Calibri"/>
      <family val="4"/>
      <charset val="134"/>
      <scheme val="minor"/>
    </font>
    <font>
      <strike/>
      <sz val="11"/>
      <color rgb="FFFF0000"/>
      <name val="Calibri"/>
      <family val="4"/>
      <charset val="134"/>
      <scheme val="minor"/>
    </font>
    <font>
      <sz val="11"/>
      <color rgb="FFFF0000"/>
      <name val="Calibri"/>
      <family val="4"/>
      <charset val="134"/>
      <scheme val="minor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6"/>
      <color rgb="FF000000"/>
      <name val="ArialNarrow"/>
      <charset val="134"/>
    </font>
    <font>
      <b/>
      <sz val="11"/>
      <color theme="1"/>
      <name val="Calibri"/>
      <family val="4"/>
      <charset val="134"/>
      <scheme val="minor"/>
    </font>
    <font>
      <sz val="11"/>
      <color theme="1"/>
      <name val="Calibri"/>
      <family val="4"/>
      <charset val="134"/>
      <scheme val="minor"/>
    </font>
    <font>
      <sz val="6"/>
      <color rgb="FF000000"/>
      <name val="MS-PGothic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8" fontId="4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69" fontId="0" fillId="2" borderId="1" xfId="0" applyNumberFormat="1" applyFill="1" applyBorder="1" applyAlignment="1">
      <alignment horizontal="center" vertical="center"/>
    </xf>
    <xf numFmtId="16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16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3" xfId="0" applyBorder="1"/>
    <xf numFmtId="169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9" fontId="0" fillId="7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zoomScale="55" zoomScaleNormal="55" workbookViewId="0">
      <selection activeCell="X31" sqref="X31"/>
    </sheetView>
  </sheetViews>
  <sheetFormatPr baseColWidth="10" defaultColWidth="9" defaultRowHeight="15"/>
  <cols>
    <col min="2" max="2" width="42.83203125" hidden="1" customWidth="1"/>
    <col min="3" max="3" width="32.83203125" hidden="1" customWidth="1"/>
    <col min="4" max="4" width="16.33203125" customWidth="1"/>
    <col min="5" max="5" width="9.6640625" hidden="1" customWidth="1"/>
    <col min="6" max="6" width="9.5" hidden="1" customWidth="1"/>
    <col min="7" max="7" width="7.5" hidden="1" customWidth="1"/>
    <col min="8" max="8" width="15" customWidth="1"/>
    <col min="9" max="9" width="11.6640625" customWidth="1"/>
    <col min="10" max="10" width="9.6640625" style="3" customWidth="1"/>
    <col min="11" max="11" width="11.6640625" style="3" customWidth="1"/>
    <col min="12" max="12" width="18.1640625" style="3" customWidth="1"/>
    <col min="13" max="13" width="13.83203125" customWidth="1"/>
    <col min="14" max="14" width="9.1640625" style="3" customWidth="1"/>
    <col min="15" max="15" width="13.33203125" style="4" customWidth="1"/>
    <col min="16" max="16" width="9.1640625" style="3" customWidth="1"/>
    <col min="17" max="17" width="9.83203125" style="3" customWidth="1"/>
    <col min="18" max="20" width="9.1640625" customWidth="1"/>
    <col min="21" max="21" width="13.33203125" customWidth="1"/>
    <col min="22" max="22" width="25.33203125" customWidth="1"/>
    <col min="23" max="23" width="9.83203125" style="3" customWidth="1"/>
    <col min="24" max="24" width="39" customWidth="1"/>
    <col min="25" max="25" width="10.6640625" customWidth="1"/>
    <col min="28" max="28" width="21.83203125" customWidth="1"/>
    <col min="30" max="30" width="13.6640625" customWidth="1"/>
  </cols>
  <sheetData>
    <row r="1" spans="1:30" ht="19.5" customHeight="1">
      <c r="A1" s="80" t="s">
        <v>0</v>
      </c>
      <c r="B1" s="80" t="s">
        <v>1</v>
      </c>
      <c r="C1" s="78" t="s">
        <v>2</v>
      </c>
      <c r="D1" s="78" t="s">
        <v>3</v>
      </c>
      <c r="E1" s="78" t="s">
        <v>4</v>
      </c>
      <c r="F1" s="78" t="s">
        <v>5</v>
      </c>
      <c r="G1" s="81" t="s">
        <v>6</v>
      </c>
      <c r="H1" s="78" t="s">
        <v>7</v>
      </c>
      <c r="I1" s="81" t="s">
        <v>8</v>
      </c>
      <c r="J1" s="78" t="s">
        <v>9</v>
      </c>
      <c r="K1" s="78"/>
      <c r="L1" s="78"/>
      <c r="M1" s="82" t="s">
        <v>10</v>
      </c>
      <c r="N1" s="78" t="s">
        <v>11</v>
      </c>
      <c r="O1" s="79"/>
      <c r="P1" s="78" t="s">
        <v>12</v>
      </c>
      <c r="Q1" s="78"/>
      <c r="R1" s="82" t="s">
        <v>13</v>
      </c>
      <c r="S1" s="82" t="s">
        <v>14</v>
      </c>
      <c r="T1" s="82" t="s">
        <v>15</v>
      </c>
      <c r="U1" s="82" t="s">
        <v>16</v>
      </c>
      <c r="V1" s="82" t="s">
        <v>17</v>
      </c>
      <c r="W1" s="82" t="s">
        <v>18</v>
      </c>
    </row>
    <row r="2" spans="1:30" ht="22">
      <c r="A2" s="80"/>
      <c r="B2" s="80"/>
      <c r="C2" s="78"/>
      <c r="D2" s="78"/>
      <c r="E2" s="78"/>
      <c r="F2" s="78"/>
      <c r="G2" s="81"/>
      <c r="H2" s="78"/>
      <c r="I2" s="81"/>
      <c r="J2" s="20" t="s">
        <v>19</v>
      </c>
      <c r="K2" s="20" t="s">
        <v>20</v>
      </c>
      <c r="L2" s="20" t="s">
        <v>21</v>
      </c>
      <c r="M2" s="82"/>
      <c r="N2" s="20" t="s">
        <v>22</v>
      </c>
      <c r="O2" s="21" t="s">
        <v>23</v>
      </c>
      <c r="P2" s="20" t="s">
        <v>24</v>
      </c>
      <c r="Q2" s="20" t="s">
        <v>25</v>
      </c>
      <c r="R2" s="82"/>
      <c r="S2" s="82"/>
      <c r="T2" s="82"/>
      <c r="U2" s="82"/>
      <c r="V2" s="82"/>
      <c r="W2" s="82"/>
      <c r="Y2" s="5" t="s">
        <v>26</v>
      </c>
      <c r="Z2" s="5" t="s">
        <v>27</v>
      </c>
      <c r="AA2" s="5" t="s">
        <v>28</v>
      </c>
      <c r="AB2" s="40" t="s">
        <v>29</v>
      </c>
      <c r="AC2" s="5" t="s">
        <v>30</v>
      </c>
      <c r="AD2" s="5" t="s">
        <v>17</v>
      </c>
    </row>
    <row r="3" spans="1:30" s="49" customFormat="1" ht="24" customHeight="1">
      <c r="A3" s="50">
        <v>1</v>
      </c>
      <c r="B3" s="51" t="s">
        <v>31</v>
      </c>
      <c r="C3" s="51" t="s">
        <v>32</v>
      </c>
      <c r="D3" s="51" t="s">
        <v>33</v>
      </c>
      <c r="E3" s="52"/>
      <c r="F3" s="52"/>
      <c r="G3" s="52"/>
      <c r="H3" s="53" t="s">
        <v>34</v>
      </c>
      <c r="I3" s="59" t="s">
        <v>35</v>
      </c>
      <c r="J3" s="50" t="s">
        <v>36</v>
      </c>
      <c r="K3" s="60" t="s">
        <v>37</v>
      </c>
      <c r="L3" s="61" t="s">
        <v>38</v>
      </c>
      <c r="M3" s="59" t="s">
        <v>39</v>
      </c>
      <c r="N3" s="50" t="s">
        <v>40</v>
      </c>
      <c r="O3" s="50" t="s">
        <v>41</v>
      </c>
      <c r="P3" s="50" t="s">
        <v>42</v>
      </c>
      <c r="Q3" s="50" t="s">
        <v>43</v>
      </c>
      <c r="R3" s="60" t="s">
        <v>44</v>
      </c>
      <c r="S3" s="61">
        <v>1</v>
      </c>
      <c r="T3" s="61">
        <v>1</v>
      </c>
      <c r="U3" s="61" t="s">
        <v>45</v>
      </c>
      <c r="V3" s="68" t="s">
        <v>46</v>
      </c>
      <c r="W3" s="60"/>
      <c r="X3" s="83" t="s">
        <v>47</v>
      </c>
      <c r="Y3" s="5" t="s">
        <v>48</v>
      </c>
      <c r="Z3" s="72">
        <v>195</v>
      </c>
      <c r="AA3" s="72">
        <f>Z3*T3</f>
        <v>195</v>
      </c>
      <c r="AB3" s="73" t="s">
        <v>49</v>
      </c>
      <c r="AC3" s="5" t="s">
        <v>50</v>
      </c>
      <c r="AD3" s="5" t="s">
        <v>51</v>
      </c>
    </row>
    <row r="4" spans="1:30" s="49" customFormat="1" ht="24" customHeight="1">
      <c r="A4" s="50">
        <v>2</v>
      </c>
      <c r="B4" s="51" t="s">
        <v>52</v>
      </c>
      <c r="C4" s="51" t="s">
        <v>53</v>
      </c>
      <c r="D4" s="51" t="s">
        <v>54</v>
      </c>
      <c r="E4" s="52"/>
      <c r="F4" s="52"/>
      <c r="G4" s="52"/>
      <c r="H4" s="53" t="s">
        <v>34</v>
      </c>
      <c r="I4" s="59" t="s">
        <v>35</v>
      </c>
      <c r="J4" s="50" t="s">
        <v>55</v>
      </c>
      <c r="K4" s="60" t="s">
        <v>37</v>
      </c>
      <c r="L4" s="61" t="s">
        <v>38</v>
      </c>
      <c r="M4" s="59" t="s">
        <v>39</v>
      </c>
      <c r="N4" s="50" t="s">
        <v>40</v>
      </c>
      <c r="O4" s="50" t="s">
        <v>41</v>
      </c>
      <c r="P4" s="50" t="s">
        <v>56</v>
      </c>
      <c r="Q4" s="50" t="s">
        <v>57</v>
      </c>
      <c r="R4" s="61" t="s">
        <v>58</v>
      </c>
      <c r="S4" s="61">
        <v>1</v>
      </c>
      <c r="T4" s="61">
        <v>1</v>
      </c>
      <c r="U4" s="61" t="s">
        <v>45</v>
      </c>
      <c r="V4" s="68"/>
      <c r="W4" s="60"/>
      <c r="X4" s="84"/>
      <c r="Y4" s="5" t="s">
        <v>48</v>
      </c>
      <c r="Z4" s="72">
        <v>199</v>
      </c>
      <c r="AA4" s="72">
        <f t="shared" ref="AA4:AA36" si="0">Z4*T4</f>
        <v>199</v>
      </c>
      <c r="AB4" s="73" t="s">
        <v>49</v>
      </c>
      <c r="AC4" s="5"/>
      <c r="AD4" s="5" t="s">
        <v>51</v>
      </c>
    </row>
    <row r="5" spans="1:30" s="49" customFormat="1" ht="24" customHeight="1">
      <c r="A5" s="50">
        <v>3</v>
      </c>
      <c r="B5" s="51" t="s">
        <v>52</v>
      </c>
      <c r="C5" s="51" t="s">
        <v>59</v>
      </c>
      <c r="D5" s="51" t="s">
        <v>60</v>
      </c>
      <c r="E5" s="52"/>
      <c r="F5" s="52"/>
      <c r="G5" s="52"/>
      <c r="H5" s="53" t="s">
        <v>34</v>
      </c>
      <c r="I5" s="59" t="s">
        <v>35</v>
      </c>
      <c r="J5" s="50" t="s">
        <v>61</v>
      </c>
      <c r="K5" s="60" t="s">
        <v>37</v>
      </c>
      <c r="L5" s="61" t="s">
        <v>38</v>
      </c>
      <c r="M5" s="59" t="s">
        <v>39</v>
      </c>
      <c r="N5" s="50" t="s">
        <v>40</v>
      </c>
      <c r="O5" s="50" t="s">
        <v>41</v>
      </c>
      <c r="P5" s="50" t="s">
        <v>62</v>
      </c>
      <c r="Q5" s="50" t="s">
        <v>63</v>
      </c>
      <c r="R5" s="61" t="s">
        <v>58</v>
      </c>
      <c r="S5" s="61">
        <v>1</v>
      </c>
      <c r="T5" s="61">
        <v>1</v>
      </c>
      <c r="U5" s="61" t="s">
        <v>45</v>
      </c>
      <c r="V5" s="68"/>
      <c r="W5" s="60"/>
      <c r="X5" s="84"/>
      <c r="Y5" s="5" t="s">
        <v>48</v>
      </c>
      <c r="Z5" s="72">
        <v>238</v>
      </c>
      <c r="AA5" s="72">
        <f t="shared" si="0"/>
        <v>238</v>
      </c>
      <c r="AB5" s="73" t="s">
        <v>49</v>
      </c>
      <c r="AC5" s="5"/>
      <c r="AD5" s="5" t="s">
        <v>51</v>
      </c>
    </row>
    <row r="6" spans="1:30" s="49" customFormat="1" ht="24" customHeight="1">
      <c r="A6" s="50">
        <v>4</v>
      </c>
      <c r="B6" s="51" t="s">
        <v>64</v>
      </c>
      <c r="C6" s="51" t="s">
        <v>65</v>
      </c>
      <c r="D6" s="51" t="s">
        <v>66</v>
      </c>
      <c r="H6" s="53" t="s">
        <v>34</v>
      </c>
      <c r="I6" s="59" t="s">
        <v>35</v>
      </c>
      <c r="J6" s="50" t="s">
        <v>61</v>
      </c>
      <c r="K6" s="60" t="s">
        <v>37</v>
      </c>
      <c r="L6" s="61" t="s">
        <v>38</v>
      </c>
      <c r="M6" s="59" t="s">
        <v>39</v>
      </c>
      <c r="N6" s="50" t="s">
        <v>40</v>
      </c>
      <c r="O6" s="50" t="s">
        <v>41</v>
      </c>
      <c r="P6" s="50">
        <v>18.8</v>
      </c>
      <c r="Q6" s="50">
        <v>73.5</v>
      </c>
      <c r="R6" s="70" t="s">
        <v>44</v>
      </c>
      <c r="S6" s="61">
        <v>1</v>
      </c>
      <c r="T6" s="61">
        <v>1</v>
      </c>
      <c r="U6" s="61" t="s">
        <v>45</v>
      </c>
      <c r="V6" s="68" t="s">
        <v>46</v>
      </c>
      <c r="W6" s="60"/>
      <c r="X6" s="84"/>
      <c r="Y6" s="5" t="s">
        <v>48</v>
      </c>
      <c r="Z6" s="72">
        <v>330</v>
      </c>
      <c r="AA6" s="72">
        <f t="shared" si="0"/>
        <v>330</v>
      </c>
      <c r="AB6" s="73" t="s">
        <v>49</v>
      </c>
      <c r="AC6" s="5"/>
      <c r="AD6" s="5" t="s">
        <v>51</v>
      </c>
    </row>
    <row r="7" spans="1:30" s="49" customFormat="1" ht="29" customHeight="1">
      <c r="A7" s="50">
        <v>5</v>
      </c>
      <c r="B7" s="51" t="s">
        <v>64</v>
      </c>
      <c r="C7" s="51" t="s">
        <v>67</v>
      </c>
      <c r="D7" s="51" t="s">
        <v>68</v>
      </c>
      <c r="E7" s="52"/>
      <c r="F7" s="52"/>
      <c r="G7" s="52"/>
      <c r="H7" s="53" t="s">
        <v>34</v>
      </c>
      <c r="I7" s="62" t="s">
        <v>69</v>
      </c>
      <c r="J7" s="50" t="s">
        <v>70</v>
      </c>
      <c r="K7" s="60" t="s">
        <v>37</v>
      </c>
      <c r="L7" s="61" t="s">
        <v>38</v>
      </c>
      <c r="M7" s="59" t="s">
        <v>39</v>
      </c>
      <c r="N7" s="50" t="s">
        <v>40</v>
      </c>
      <c r="O7" s="50" t="s">
        <v>71</v>
      </c>
      <c r="P7" s="50" t="s">
        <v>72</v>
      </c>
      <c r="Q7" s="50" t="s">
        <v>73</v>
      </c>
      <c r="R7" s="61" t="s">
        <v>58</v>
      </c>
      <c r="S7" s="61">
        <v>1</v>
      </c>
      <c r="T7" s="61">
        <v>1</v>
      </c>
      <c r="U7" s="61" t="s">
        <v>74</v>
      </c>
      <c r="V7" s="68"/>
      <c r="W7" s="60" t="s">
        <v>75</v>
      </c>
      <c r="X7" s="69"/>
      <c r="Y7" s="5" t="s">
        <v>48</v>
      </c>
      <c r="Z7" s="74">
        <v>100</v>
      </c>
      <c r="AA7" s="72">
        <f t="shared" si="0"/>
        <v>100</v>
      </c>
      <c r="AB7" s="73" t="s">
        <v>49</v>
      </c>
      <c r="AC7" s="5" t="s">
        <v>50</v>
      </c>
      <c r="AD7" s="5" t="s">
        <v>51</v>
      </c>
    </row>
    <row r="8" spans="1:30" s="49" customFormat="1" ht="24" customHeight="1">
      <c r="A8" s="50">
        <v>6</v>
      </c>
      <c r="B8" s="51" t="s">
        <v>64</v>
      </c>
      <c r="C8" s="51" t="s">
        <v>76</v>
      </c>
      <c r="D8" s="51" t="s">
        <v>77</v>
      </c>
      <c r="E8" s="52"/>
      <c r="F8" s="52"/>
      <c r="G8" s="52"/>
      <c r="H8" s="53" t="s">
        <v>78</v>
      </c>
      <c r="I8" s="59" t="s">
        <v>35</v>
      </c>
      <c r="J8" s="50" t="s">
        <v>79</v>
      </c>
      <c r="K8" s="60" t="s">
        <v>37</v>
      </c>
      <c r="L8" s="61" t="s">
        <v>38</v>
      </c>
      <c r="M8" s="59" t="s">
        <v>39</v>
      </c>
      <c r="N8" s="50" t="s">
        <v>40</v>
      </c>
      <c r="O8" s="50" t="s">
        <v>41</v>
      </c>
      <c r="P8" s="50" t="s">
        <v>72</v>
      </c>
      <c r="Q8" s="50" t="s">
        <v>73</v>
      </c>
      <c r="R8" s="61" t="s">
        <v>58</v>
      </c>
      <c r="S8" s="61">
        <v>1</v>
      </c>
      <c r="T8" s="61">
        <v>1</v>
      </c>
      <c r="U8" s="61" t="s">
        <v>45</v>
      </c>
      <c r="V8" s="68"/>
      <c r="W8" s="60"/>
      <c r="X8" s="83" t="s">
        <v>47</v>
      </c>
      <c r="Y8" s="5" t="s">
        <v>80</v>
      </c>
      <c r="Z8" s="72">
        <v>141</v>
      </c>
      <c r="AA8" s="72">
        <f t="shared" si="0"/>
        <v>141</v>
      </c>
      <c r="AB8" s="73" t="s">
        <v>81</v>
      </c>
      <c r="AC8" s="5"/>
      <c r="AD8" s="73"/>
    </row>
    <row r="9" spans="1:30" s="49" customFormat="1" ht="32">
      <c r="A9" s="50">
        <v>7</v>
      </c>
      <c r="B9" s="51" t="s">
        <v>64</v>
      </c>
      <c r="C9" s="51" t="s">
        <v>82</v>
      </c>
      <c r="D9" s="51" t="s">
        <v>83</v>
      </c>
      <c r="E9" s="52"/>
      <c r="F9" s="52"/>
      <c r="G9" s="52"/>
      <c r="H9" s="53" t="s">
        <v>34</v>
      </c>
      <c r="I9" s="59" t="s">
        <v>35</v>
      </c>
      <c r="J9" s="63" t="s">
        <v>84</v>
      </c>
      <c r="K9" s="60" t="s">
        <v>37</v>
      </c>
      <c r="L9" s="61" t="s">
        <v>38</v>
      </c>
      <c r="M9" s="59" t="s">
        <v>39</v>
      </c>
      <c r="N9" s="50" t="s">
        <v>40</v>
      </c>
      <c r="O9" s="50" t="s">
        <v>41</v>
      </c>
      <c r="P9" s="50" t="s">
        <v>72</v>
      </c>
      <c r="Q9" s="50" t="s">
        <v>73</v>
      </c>
      <c r="R9" s="61" t="s">
        <v>58</v>
      </c>
      <c r="S9" s="61">
        <v>1</v>
      </c>
      <c r="T9" s="61">
        <v>1</v>
      </c>
      <c r="U9" s="61" t="s">
        <v>45</v>
      </c>
      <c r="V9" s="68"/>
      <c r="W9" s="60" t="s">
        <v>85</v>
      </c>
      <c r="X9" s="84"/>
      <c r="Y9" s="5" t="s">
        <v>48</v>
      </c>
      <c r="Z9" s="74">
        <v>140</v>
      </c>
      <c r="AA9" s="72">
        <f t="shared" si="0"/>
        <v>140</v>
      </c>
      <c r="AB9" s="73" t="s">
        <v>49</v>
      </c>
      <c r="AC9" s="5" t="s">
        <v>50</v>
      </c>
      <c r="AD9" s="5" t="s">
        <v>51</v>
      </c>
    </row>
    <row r="10" spans="1:30" s="49" customFormat="1" ht="32">
      <c r="A10" s="50">
        <v>8</v>
      </c>
      <c r="B10" s="51" t="s">
        <v>64</v>
      </c>
      <c r="C10" s="51" t="s">
        <v>82</v>
      </c>
      <c r="D10" s="51" t="s">
        <v>86</v>
      </c>
      <c r="E10" s="52"/>
      <c r="F10" s="52"/>
      <c r="G10" s="52"/>
      <c r="H10" s="53" t="s">
        <v>34</v>
      </c>
      <c r="I10" s="59" t="s">
        <v>35</v>
      </c>
      <c r="J10" s="63" t="s">
        <v>84</v>
      </c>
      <c r="K10" s="60" t="s">
        <v>37</v>
      </c>
      <c r="L10" s="61" t="s">
        <v>38</v>
      </c>
      <c r="M10" s="59" t="s">
        <v>39</v>
      </c>
      <c r="N10" s="50" t="s">
        <v>40</v>
      </c>
      <c r="O10" s="50" t="s">
        <v>41</v>
      </c>
      <c r="P10" s="50" t="s">
        <v>72</v>
      </c>
      <c r="Q10" s="50" t="s">
        <v>73</v>
      </c>
      <c r="R10" s="61" t="s">
        <v>58</v>
      </c>
      <c r="S10" s="61">
        <v>1</v>
      </c>
      <c r="T10" s="61">
        <v>1</v>
      </c>
      <c r="U10" s="61" t="s">
        <v>45</v>
      </c>
      <c r="V10" s="68"/>
      <c r="W10" s="60" t="s">
        <v>85</v>
      </c>
      <c r="X10" s="84"/>
      <c r="Y10" s="5" t="s">
        <v>48</v>
      </c>
      <c r="Z10" s="74">
        <v>140</v>
      </c>
      <c r="AA10" s="72">
        <f t="shared" si="0"/>
        <v>140</v>
      </c>
      <c r="AB10" s="73" t="s">
        <v>49</v>
      </c>
      <c r="AC10" s="5" t="s">
        <v>50</v>
      </c>
      <c r="AD10" s="5" t="s">
        <v>51</v>
      </c>
    </row>
    <row r="11" spans="1:30" s="49" customFormat="1" ht="32">
      <c r="A11" s="50">
        <v>9</v>
      </c>
      <c r="B11" s="51" t="s">
        <v>64</v>
      </c>
      <c r="C11" s="51" t="s">
        <v>87</v>
      </c>
      <c r="D11" s="51" t="s">
        <v>88</v>
      </c>
      <c r="E11" s="52"/>
      <c r="F11" s="52"/>
      <c r="G11" s="52"/>
      <c r="H11" s="53" t="s">
        <v>34</v>
      </c>
      <c r="I11" s="59" t="s">
        <v>35</v>
      </c>
      <c r="J11" s="63" t="s">
        <v>89</v>
      </c>
      <c r="K11" s="60" t="s">
        <v>37</v>
      </c>
      <c r="L11" s="61" t="s">
        <v>38</v>
      </c>
      <c r="M11" s="59" t="s">
        <v>39</v>
      </c>
      <c r="N11" s="50" t="s">
        <v>40</v>
      </c>
      <c r="O11" s="50" t="s">
        <v>41</v>
      </c>
      <c r="P11" s="50" t="s">
        <v>56</v>
      </c>
      <c r="Q11" s="50" t="s">
        <v>57</v>
      </c>
      <c r="R11" s="61" t="s">
        <v>58</v>
      </c>
      <c r="S11" s="61">
        <v>1</v>
      </c>
      <c r="T11" s="61">
        <v>1</v>
      </c>
      <c r="U11" s="61" t="s">
        <v>45</v>
      </c>
      <c r="V11" s="68"/>
      <c r="W11" s="60"/>
      <c r="X11" s="84"/>
      <c r="Y11" s="5" t="s">
        <v>48</v>
      </c>
      <c r="Z11" s="74">
        <v>199</v>
      </c>
      <c r="AA11" s="72">
        <f t="shared" si="0"/>
        <v>199</v>
      </c>
      <c r="AB11" s="73" t="s">
        <v>49</v>
      </c>
      <c r="AC11" s="5"/>
      <c r="AD11" s="5" t="s">
        <v>51</v>
      </c>
    </row>
    <row r="12" spans="1:30" s="49" customFormat="1" ht="24" customHeight="1">
      <c r="A12" s="50">
        <v>10</v>
      </c>
      <c r="B12" s="51" t="s">
        <v>64</v>
      </c>
      <c r="C12" s="51" t="s">
        <v>90</v>
      </c>
      <c r="D12" s="51" t="s">
        <v>91</v>
      </c>
      <c r="E12" s="52"/>
      <c r="F12" s="52"/>
      <c r="G12" s="52"/>
      <c r="H12" s="53" t="s">
        <v>34</v>
      </c>
      <c r="I12" s="59" t="s">
        <v>35</v>
      </c>
      <c r="J12" s="50" t="s">
        <v>61</v>
      </c>
      <c r="K12" s="60" t="s">
        <v>37</v>
      </c>
      <c r="L12" s="61" t="s">
        <v>38</v>
      </c>
      <c r="M12" s="59" t="s">
        <v>39</v>
      </c>
      <c r="N12" s="50" t="s">
        <v>40</v>
      </c>
      <c r="O12" s="50" t="s">
        <v>41</v>
      </c>
      <c r="P12" s="50" t="s">
        <v>56</v>
      </c>
      <c r="Q12" s="50" t="s">
        <v>57</v>
      </c>
      <c r="R12" s="61" t="s">
        <v>58</v>
      </c>
      <c r="S12" s="61">
        <v>1</v>
      </c>
      <c r="T12" s="61">
        <v>1</v>
      </c>
      <c r="U12" s="61" t="s">
        <v>45</v>
      </c>
      <c r="V12" s="68"/>
      <c r="W12" s="60"/>
      <c r="X12" s="84"/>
      <c r="Y12" s="5" t="s">
        <v>48</v>
      </c>
      <c r="Z12" s="72">
        <v>238</v>
      </c>
      <c r="AA12" s="72">
        <f t="shared" si="0"/>
        <v>238</v>
      </c>
      <c r="AB12" s="73" t="s">
        <v>49</v>
      </c>
      <c r="AC12" s="5"/>
      <c r="AD12" s="5" t="s">
        <v>51</v>
      </c>
    </row>
    <row r="13" spans="1:30" s="49" customFormat="1" ht="24" customHeight="1">
      <c r="A13" s="50">
        <v>11</v>
      </c>
      <c r="B13" s="51" t="s">
        <v>64</v>
      </c>
      <c r="C13" s="51" t="s">
        <v>92</v>
      </c>
      <c r="D13" s="51" t="s">
        <v>93</v>
      </c>
      <c r="E13" s="52"/>
      <c r="F13" s="52"/>
      <c r="G13" s="52"/>
      <c r="H13" s="53" t="s">
        <v>34</v>
      </c>
      <c r="I13" s="59" t="s">
        <v>35</v>
      </c>
      <c r="J13" s="50" t="s">
        <v>61</v>
      </c>
      <c r="K13" s="60" t="s">
        <v>37</v>
      </c>
      <c r="L13" s="61" t="s">
        <v>38</v>
      </c>
      <c r="M13" s="59" t="s">
        <v>39</v>
      </c>
      <c r="N13" s="50" t="s">
        <v>40</v>
      </c>
      <c r="O13" s="50" t="s">
        <v>41</v>
      </c>
      <c r="P13" s="50" t="s">
        <v>56</v>
      </c>
      <c r="Q13" s="50" t="s">
        <v>57</v>
      </c>
      <c r="R13" s="61" t="s">
        <v>58</v>
      </c>
      <c r="S13" s="61">
        <v>1</v>
      </c>
      <c r="T13" s="61">
        <v>1</v>
      </c>
      <c r="U13" s="61" t="s">
        <v>45</v>
      </c>
      <c r="V13" s="68"/>
      <c r="W13" s="60" t="s">
        <v>85</v>
      </c>
      <c r="X13" s="84"/>
      <c r="Y13" s="5" t="s">
        <v>48</v>
      </c>
      <c r="Z13" s="72">
        <v>238</v>
      </c>
      <c r="AA13" s="72">
        <f t="shared" si="0"/>
        <v>238</v>
      </c>
      <c r="AB13" s="73" t="s">
        <v>49</v>
      </c>
      <c r="AC13" s="5" t="s">
        <v>50</v>
      </c>
      <c r="AD13" s="5" t="s">
        <v>51</v>
      </c>
    </row>
    <row r="14" spans="1:30" s="49" customFormat="1" ht="24" customHeight="1">
      <c r="A14" s="50">
        <v>12</v>
      </c>
      <c r="B14" s="51" t="s">
        <v>64</v>
      </c>
      <c r="C14" s="51" t="s">
        <v>92</v>
      </c>
      <c r="D14" s="51" t="s">
        <v>94</v>
      </c>
      <c r="E14" s="52"/>
      <c r="F14" s="52"/>
      <c r="G14" s="52"/>
      <c r="H14" s="53" t="s">
        <v>34</v>
      </c>
      <c r="I14" s="59" t="s">
        <v>35</v>
      </c>
      <c r="J14" s="50" t="s">
        <v>61</v>
      </c>
      <c r="K14" s="60" t="s">
        <v>37</v>
      </c>
      <c r="L14" s="61" t="s">
        <v>38</v>
      </c>
      <c r="M14" s="59" t="s">
        <v>39</v>
      </c>
      <c r="N14" s="50" t="s">
        <v>40</v>
      </c>
      <c r="O14" s="50" t="s">
        <v>41</v>
      </c>
      <c r="P14" s="50" t="s">
        <v>56</v>
      </c>
      <c r="Q14" s="50" t="s">
        <v>57</v>
      </c>
      <c r="R14" s="61" t="s">
        <v>58</v>
      </c>
      <c r="S14" s="61">
        <v>1</v>
      </c>
      <c r="T14" s="61">
        <v>1</v>
      </c>
      <c r="U14" s="61" t="s">
        <v>45</v>
      </c>
      <c r="V14" s="68"/>
      <c r="W14" s="60" t="s">
        <v>85</v>
      </c>
      <c r="X14" s="84"/>
      <c r="Y14" s="5" t="s">
        <v>48</v>
      </c>
      <c r="Z14" s="72">
        <v>238</v>
      </c>
      <c r="AA14" s="72">
        <f t="shared" si="0"/>
        <v>238</v>
      </c>
      <c r="AB14" s="73" t="s">
        <v>49</v>
      </c>
      <c r="AC14" s="5" t="s">
        <v>50</v>
      </c>
      <c r="AD14" s="5" t="s">
        <v>51</v>
      </c>
    </row>
    <row r="15" spans="1:30" s="49" customFormat="1" ht="24" customHeight="1">
      <c r="A15" s="50">
        <v>13</v>
      </c>
      <c r="B15" s="51" t="s">
        <v>64</v>
      </c>
      <c r="C15" s="51" t="s">
        <v>92</v>
      </c>
      <c r="D15" s="51" t="s">
        <v>95</v>
      </c>
      <c r="E15" s="52"/>
      <c r="F15" s="52"/>
      <c r="G15" s="52"/>
      <c r="H15" s="53" t="s">
        <v>34</v>
      </c>
      <c r="I15" s="59" t="s">
        <v>35</v>
      </c>
      <c r="J15" s="50" t="s">
        <v>36</v>
      </c>
      <c r="K15" s="60" t="s">
        <v>37</v>
      </c>
      <c r="L15" s="61" t="s">
        <v>38</v>
      </c>
      <c r="M15" s="59" t="s">
        <v>39</v>
      </c>
      <c r="N15" s="50" t="s">
        <v>40</v>
      </c>
      <c r="O15" s="50" t="s">
        <v>41</v>
      </c>
      <c r="P15" s="50" t="s">
        <v>56</v>
      </c>
      <c r="Q15" s="50" t="s">
        <v>57</v>
      </c>
      <c r="R15" s="61" t="s">
        <v>58</v>
      </c>
      <c r="S15" s="61">
        <v>1</v>
      </c>
      <c r="T15" s="61">
        <v>1</v>
      </c>
      <c r="U15" s="61" t="s">
        <v>45</v>
      </c>
      <c r="V15" s="68"/>
      <c r="W15" s="60" t="s">
        <v>85</v>
      </c>
      <c r="X15" s="84"/>
      <c r="Y15" s="5" t="s">
        <v>48</v>
      </c>
      <c r="Z15" s="72">
        <v>131</v>
      </c>
      <c r="AA15" s="72">
        <f t="shared" si="0"/>
        <v>131</v>
      </c>
      <c r="AB15" s="73" t="s">
        <v>49</v>
      </c>
      <c r="AC15" s="5" t="s">
        <v>50</v>
      </c>
      <c r="AD15" s="5" t="s">
        <v>51</v>
      </c>
    </row>
    <row r="16" spans="1:30" s="49" customFormat="1" ht="24" customHeight="1">
      <c r="A16" s="50">
        <v>14</v>
      </c>
      <c r="B16" s="51" t="s">
        <v>64</v>
      </c>
      <c r="C16" s="51" t="s">
        <v>96</v>
      </c>
      <c r="D16" s="51" t="s">
        <v>97</v>
      </c>
      <c r="H16" s="53" t="s">
        <v>34</v>
      </c>
      <c r="I16" s="59" t="s">
        <v>35</v>
      </c>
      <c r="J16" s="50" t="s">
        <v>79</v>
      </c>
      <c r="K16" s="60" t="s">
        <v>37</v>
      </c>
      <c r="L16" s="61" t="s">
        <v>38</v>
      </c>
      <c r="M16" s="59" t="s">
        <v>39</v>
      </c>
      <c r="N16" s="50" t="s">
        <v>40</v>
      </c>
      <c r="O16" s="50" t="s">
        <v>41</v>
      </c>
      <c r="P16" s="50" t="s">
        <v>56</v>
      </c>
      <c r="Q16" s="50" t="s">
        <v>57</v>
      </c>
      <c r="R16" s="61" t="s">
        <v>58</v>
      </c>
      <c r="S16" s="61">
        <v>1</v>
      </c>
      <c r="T16" s="61">
        <v>1</v>
      </c>
      <c r="U16" s="61" t="s">
        <v>45</v>
      </c>
      <c r="V16" s="68"/>
      <c r="W16" s="60"/>
      <c r="X16" s="84"/>
      <c r="Y16" s="5" t="s">
        <v>48</v>
      </c>
      <c r="Z16" s="72">
        <v>141</v>
      </c>
      <c r="AA16" s="72">
        <f t="shared" si="0"/>
        <v>141</v>
      </c>
      <c r="AB16" s="73" t="s">
        <v>49</v>
      </c>
      <c r="AC16" s="5" t="s">
        <v>50</v>
      </c>
      <c r="AD16" s="5" t="s">
        <v>51</v>
      </c>
    </row>
    <row r="17" spans="1:30" s="49" customFormat="1" ht="24" customHeight="1">
      <c r="A17" s="50">
        <v>15</v>
      </c>
      <c r="B17" s="51" t="s">
        <v>64</v>
      </c>
      <c r="C17" s="51" t="s">
        <v>96</v>
      </c>
      <c r="D17" s="51" t="s">
        <v>98</v>
      </c>
      <c r="H17" s="53" t="s">
        <v>34</v>
      </c>
      <c r="I17" s="59" t="s">
        <v>35</v>
      </c>
      <c r="J17" s="50" t="s">
        <v>79</v>
      </c>
      <c r="K17" s="60" t="s">
        <v>37</v>
      </c>
      <c r="L17" s="61" t="s">
        <v>38</v>
      </c>
      <c r="M17" s="59" t="s">
        <v>39</v>
      </c>
      <c r="N17" s="50" t="s">
        <v>40</v>
      </c>
      <c r="O17" s="50" t="s">
        <v>41</v>
      </c>
      <c r="P17" s="50" t="s">
        <v>56</v>
      </c>
      <c r="Q17" s="50" t="s">
        <v>57</v>
      </c>
      <c r="R17" s="61" t="s">
        <v>58</v>
      </c>
      <c r="S17" s="61">
        <v>1</v>
      </c>
      <c r="T17" s="61">
        <v>1</v>
      </c>
      <c r="U17" s="61" t="s">
        <v>45</v>
      </c>
      <c r="V17" s="68"/>
      <c r="W17" s="60"/>
      <c r="X17" s="84"/>
      <c r="Y17" s="5" t="s">
        <v>48</v>
      </c>
      <c r="Z17" s="72">
        <v>141</v>
      </c>
      <c r="AA17" s="72">
        <f t="shared" si="0"/>
        <v>141</v>
      </c>
      <c r="AB17" s="73" t="s">
        <v>49</v>
      </c>
      <c r="AC17" s="5" t="s">
        <v>50</v>
      </c>
      <c r="AD17" s="5" t="s">
        <v>51</v>
      </c>
    </row>
    <row r="18" spans="1:30" s="49" customFormat="1" ht="24" customHeight="1">
      <c r="A18" s="50">
        <v>16</v>
      </c>
      <c r="B18" s="51" t="s">
        <v>64</v>
      </c>
      <c r="C18" s="51" t="s">
        <v>96</v>
      </c>
      <c r="D18" s="51" t="s">
        <v>99</v>
      </c>
      <c r="H18" s="53" t="s">
        <v>100</v>
      </c>
      <c r="I18" s="59" t="s">
        <v>35</v>
      </c>
      <c r="J18" s="50" t="s">
        <v>79</v>
      </c>
      <c r="K18" s="60" t="s">
        <v>37</v>
      </c>
      <c r="L18" s="61" t="s">
        <v>38</v>
      </c>
      <c r="M18" s="59" t="s">
        <v>39</v>
      </c>
      <c r="N18" s="50" t="s">
        <v>40</v>
      </c>
      <c r="O18" s="50" t="s">
        <v>41</v>
      </c>
      <c r="P18" s="50" t="s">
        <v>56</v>
      </c>
      <c r="Q18" s="50" t="s">
        <v>57</v>
      </c>
      <c r="R18" s="61" t="s">
        <v>58</v>
      </c>
      <c r="S18" s="61">
        <v>1</v>
      </c>
      <c r="T18" s="61">
        <v>1</v>
      </c>
      <c r="U18" s="61" t="s">
        <v>45</v>
      </c>
      <c r="V18" s="68"/>
      <c r="W18" s="60"/>
      <c r="X18" s="84"/>
      <c r="Y18" s="5"/>
      <c r="Z18" s="72">
        <v>116</v>
      </c>
      <c r="AA18" s="72">
        <f t="shared" si="0"/>
        <v>116</v>
      </c>
      <c r="AB18" s="73" t="s">
        <v>81</v>
      </c>
      <c r="AC18" s="5"/>
      <c r="AD18" s="73"/>
    </row>
    <row r="19" spans="1:30" s="49" customFormat="1" ht="24" customHeight="1">
      <c r="A19" s="50">
        <v>17</v>
      </c>
      <c r="B19" s="51" t="s">
        <v>101</v>
      </c>
      <c r="C19" s="51" t="s">
        <v>102</v>
      </c>
      <c r="D19" s="51" t="s">
        <v>103</v>
      </c>
      <c r="H19" s="53" t="s">
        <v>34</v>
      </c>
      <c r="I19" s="59" t="s">
        <v>35</v>
      </c>
      <c r="J19" s="50" t="s">
        <v>55</v>
      </c>
      <c r="K19" s="60" t="s">
        <v>37</v>
      </c>
      <c r="L19" s="61" t="s">
        <v>38</v>
      </c>
      <c r="M19" s="59" t="s">
        <v>39</v>
      </c>
      <c r="N19" s="50" t="s">
        <v>40</v>
      </c>
      <c r="O19" s="50" t="s">
        <v>41</v>
      </c>
      <c r="P19" s="50" t="s">
        <v>56</v>
      </c>
      <c r="Q19" s="50" t="s">
        <v>57</v>
      </c>
      <c r="R19" s="61" t="s">
        <v>44</v>
      </c>
      <c r="S19" s="61">
        <v>1</v>
      </c>
      <c r="T19" s="61">
        <v>1</v>
      </c>
      <c r="U19" s="61" t="s">
        <v>45</v>
      </c>
      <c r="V19" s="68" t="s">
        <v>46</v>
      </c>
      <c r="W19" s="60"/>
      <c r="X19" s="84"/>
      <c r="Y19" s="5" t="s">
        <v>48</v>
      </c>
      <c r="Z19" s="72">
        <v>291</v>
      </c>
      <c r="AA19" s="72">
        <f t="shared" si="0"/>
        <v>291</v>
      </c>
      <c r="AB19" s="73" t="s">
        <v>49</v>
      </c>
      <c r="AC19" s="5" t="s">
        <v>50</v>
      </c>
      <c r="AD19" s="5" t="s">
        <v>51</v>
      </c>
    </row>
    <row r="20" spans="1:30" s="49" customFormat="1" ht="24" customHeight="1">
      <c r="A20" s="50">
        <v>18</v>
      </c>
      <c r="B20" s="51" t="s">
        <v>101</v>
      </c>
      <c r="C20" s="51" t="s">
        <v>102</v>
      </c>
      <c r="D20" s="51" t="s">
        <v>104</v>
      </c>
      <c r="H20" s="53" t="s">
        <v>34</v>
      </c>
      <c r="I20" s="59" t="s">
        <v>35</v>
      </c>
      <c r="J20" s="50" t="s">
        <v>36</v>
      </c>
      <c r="K20" s="60" t="s">
        <v>37</v>
      </c>
      <c r="L20" s="61" t="s">
        <v>38</v>
      </c>
      <c r="M20" s="59" t="s">
        <v>39</v>
      </c>
      <c r="N20" s="50" t="s">
        <v>40</v>
      </c>
      <c r="O20" s="50" t="s">
        <v>41</v>
      </c>
      <c r="P20" s="50" t="s">
        <v>56</v>
      </c>
      <c r="Q20" s="50" t="s">
        <v>57</v>
      </c>
      <c r="R20" s="61" t="s">
        <v>44</v>
      </c>
      <c r="S20" s="61">
        <v>1</v>
      </c>
      <c r="T20" s="61">
        <v>1</v>
      </c>
      <c r="U20" s="61" t="s">
        <v>45</v>
      </c>
      <c r="V20" s="68" t="s">
        <v>46</v>
      </c>
      <c r="W20" s="60"/>
      <c r="X20" s="84"/>
      <c r="Y20" s="5" t="s">
        <v>48</v>
      </c>
      <c r="Z20" s="72">
        <v>195</v>
      </c>
      <c r="AA20" s="72">
        <f t="shared" si="0"/>
        <v>195</v>
      </c>
      <c r="AB20" s="73" t="s">
        <v>49</v>
      </c>
      <c r="AC20" s="5" t="s">
        <v>50</v>
      </c>
      <c r="AD20" s="5" t="s">
        <v>51</v>
      </c>
    </row>
    <row r="21" spans="1:30" s="49" customFormat="1" ht="24" customHeight="1">
      <c r="A21" s="50">
        <v>19</v>
      </c>
      <c r="B21" s="51" t="s">
        <v>101</v>
      </c>
      <c r="C21" s="51" t="s">
        <v>102</v>
      </c>
      <c r="D21" s="51" t="s">
        <v>105</v>
      </c>
      <c r="H21" s="53" t="s">
        <v>78</v>
      </c>
      <c r="I21" s="59" t="s">
        <v>35</v>
      </c>
      <c r="J21" s="50" t="s">
        <v>79</v>
      </c>
      <c r="K21" s="60" t="s">
        <v>37</v>
      </c>
      <c r="L21" s="61" t="s">
        <v>38</v>
      </c>
      <c r="M21" s="59" t="s">
        <v>39</v>
      </c>
      <c r="N21" s="50" t="s">
        <v>40</v>
      </c>
      <c r="O21" s="50" t="s">
        <v>41</v>
      </c>
      <c r="P21" s="50" t="s">
        <v>56</v>
      </c>
      <c r="Q21" s="50" t="s">
        <v>57</v>
      </c>
      <c r="R21" s="61" t="s">
        <v>44</v>
      </c>
      <c r="S21" s="61">
        <v>1</v>
      </c>
      <c r="T21" s="61">
        <v>1</v>
      </c>
      <c r="U21" s="61" t="s">
        <v>45</v>
      </c>
      <c r="V21" s="68" t="s">
        <v>46</v>
      </c>
      <c r="W21" s="60"/>
      <c r="X21" s="84"/>
      <c r="Y21" s="5" t="s">
        <v>80</v>
      </c>
      <c r="Z21" s="72">
        <v>191</v>
      </c>
      <c r="AA21" s="72">
        <f t="shared" si="0"/>
        <v>191</v>
      </c>
      <c r="AB21" s="73" t="s">
        <v>81</v>
      </c>
      <c r="AC21" s="5"/>
      <c r="AD21" s="73"/>
    </row>
    <row r="22" spans="1:30" s="49" customFormat="1" ht="24" customHeight="1">
      <c r="A22" s="50">
        <v>20</v>
      </c>
      <c r="B22" s="51" t="s">
        <v>101</v>
      </c>
      <c r="C22" s="51" t="s">
        <v>106</v>
      </c>
      <c r="D22" s="51" t="s">
        <v>107</v>
      </c>
      <c r="H22" s="53" t="s">
        <v>34</v>
      </c>
      <c r="I22" s="59" t="s">
        <v>35</v>
      </c>
      <c r="J22" s="50" t="s">
        <v>61</v>
      </c>
      <c r="K22" s="60" t="s">
        <v>37</v>
      </c>
      <c r="L22" s="61" t="s">
        <v>38</v>
      </c>
      <c r="M22" s="59" t="s">
        <v>39</v>
      </c>
      <c r="N22" s="50" t="s">
        <v>40</v>
      </c>
      <c r="O22" s="50" t="s">
        <v>41</v>
      </c>
      <c r="P22" s="50" t="s">
        <v>108</v>
      </c>
      <c r="Q22" s="50" t="s">
        <v>109</v>
      </c>
      <c r="R22" s="61" t="s">
        <v>44</v>
      </c>
      <c r="S22" s="61">
        <v>1</v>
      </c>
      <c r="T22" s="61">
        <v>1</v>
      </c>
      <c r="U22" s="61" t="s">
        <v>45</v>
      </c>
      <c r="V22" s="68" t="s">
        <v>46</v>
      </c>
      <c r="W22" s="60"/>
      <c r="X22" s="84"/>
      <c r="Y22" s="5" t="s">
        <v>48</v>
      </c>
      <c r="Z22" s="72">
        <v>330</v>
      </c>
      <c r="AA22" s="72">
        <f t="shared" si="0"/>
        <v>330</v>
      </c>
      <c r="AB22" s="73" t="s">
        <v>49</v>
      </c>
      <c r="AC22" s="5" t="s">
        <v>50</v>
      </c>
      <c r="AD22" s="5" t="s">
        <v>51</v>
      </c>
    </row>
    <row r="23" spans="1:30" s="49" customFormat="1" ht="24" customHeight="1">
      <c r="A23" s="50">
        <v>21</v>
      </c>
      <c r="B23" s="51" t="s">
        <v>101</v>
      </c>
      <c r="C23" s="51" t="s">
        <v>110</v>
      </c>
      <c r="D23" s="51" t="s">
        <v>111</v>
      </c>
      <c r="H23" s="53" t="s">
        <v>34</v>
      </c>
      <c r="I23" s="59" t="s">
        <v>35</v>
      </c>
      <c r="J23" s="50" t="s">
        <v>61</v>
      </c>
      <c r="K23" s="60" t="s">
        <v>37</v>
      </c>
      <c r="L23" s="61" t="s">
        <v>38</v>
      </c>
      <c r="M23" s="59" t="s">
        <v>39</v>
      </c>
      <c r="N23" s="50" t="s">
        <v>40</v>
      </c>
      <c r="O23" s="50" t="s">
        <v>41</v>
      </c>
      <c r="P23" s="50" t="s">
        <v>42</v>
      </c>
      <c r="Q23" s="50" t="s">
        <v>112</v>
      </c>
      <c r="R23" s="61" t="s">
        <v>44</v>
      </c>
      <c r="S23" s="61">
        <v>1</v>
      </c>
      <c r="T23" s="61">
        <v>1</v>
      </c>
      <c r="U23" s="61" t="s">
        <v>45</v>
      </c>
      <c r="V23" s="68" t="s">
        <v>46</v>
      </c>
      <c r="W23" s="60"/>
      <c r="X23" s="84"/>
      <c r="Y23" s="5" t="s">
        <v>48</v>
      </c>
      <c r="Z23" s="72">
        <v>330</v>
      </c>
      <c r="AA23" s="72">
        <f t="shared" si="0"/>
        <v>330</v>
      </c>
      <c r="AB23" s="73" t="s">
        <v>49</v>
      </c>
      <c r="AC23" s="5" t="s">
        <v>50</v>
      </c>
      <c r="AD23" s="5" t="s">
        <v>51</v>
      </c>
    </row>
    <row r="24" spans="1:30" s="49" customFormat="1" ht="24" customHeight="1">
      <c r="A24" s="50">
        <v>22</v>
      </c>
      <c r="B24" s="51" t="s">
        <v>101</v>
      </c>
      <c r="C24" s="51" t="s">
        <v>110</v>
      </c>
      <c r="D24" s="51" t="s">
        <v>113</v>
      </c>
      <c r="H24" s="53" t="s">
        <v>34</v>
      </c>
      <c r="I24" s="59" t="s">
        <v>35</v>
      </c>
      <c r="J24" s="50" t="s">
        <v>61</v>
      </c>
      <c r="K24" s="60" t="s">
        <v>37</v>
      </c>
      <c r="L24" s="61" t="s">
        <v>38</v>
      </c>
      <c r="M24" s="59" t="s">
        <v>39</v>
      </c>
      <c r="N24" s="50" t="s">
        <v>40</v>
      </c>
      <c r="O24" s="50" t="s">
        <v>41</v>
      </c>
      <c r="P24" s="50" t="s">
        <v>42</v>
      </c>
      <c r="Q24" s="50" t="s">
        <v>112</v>
      </c>
      <c r="R24" s="61" t="s">
        <v>44</v>
      </c>
      <c r="S24" s="61">
        <v>1</v>
      </c>
      <c r="T24" s="61">
        <v>1</v>
      </c>
      <c r="U24" s="61" t="s">
        <v>45</v>
      </c>
      <c r="V24" s="68" t="s">
        <v>46</v>
      </c>
      <c r="W24" s="60"/>
      <c r="X24" s="84"/>
      <c r="Y24" s="5" t="s">
        <v>48</v>
      </c>
      <c r="Z24" s="72">
        <v>330</v>
      </c>
      <c r="AA24" s="72">
        <f t="shared" si="0"/>
        <v>330</v>
      </c>
      <c r="AB24" s="73" t="s">
        <v>49</v>
      </c>
      <c r="AC24" s="5" t="s">
        <v>50</v>
      </c>
      <c r="AD24" s="5" t="s">
        <v>51</v>
      </c>
    </row>
    <row r="25" spans="1:30" s="49" customFormat="1" ht="24" customHeight="1">
      <c r="A25" s="50">
        <v>23</v>
      </c>
      <c r="B25" s="51" t="s">
        <v>101</v>
      </c>
      <c r="C25" s="51" t="s">
        <v>110</v>
      </c>
      <c r="D25" s="51" t="s">
        <v>114</v>
      </c>
      <c r="H25" s="53" t="s">
        <v>34</v>
      </c>
      <c r="I25" s="59" t="s">
        <v>35</v>
      </c>
      <c r="J25" s="50" t="s">
        <v>61</v>
      </c>
      <c r="K25" s="60" t="s">
        <v>37</v>
      </c>
      <c r="L25" s="61" t="s">
        <v>38</v>
      </c>
      <c r="M25" s="59" t="s">
        <v>39</v>
      </c>
      <c r="N25" s="50" t="s">
        <v>40</v>
      </c>
      <c r="O25" s="50" t="s">
        <v>41</v>
      </c>
      <c r="P25" s="50" t="s">
        <v>42</v>
      </c>
      <c r="Q25" s="50" t="s">
        <v>112</v>
      </c>
      <c r="R25" s="61" t="s">
        <v>44</v>
      </c>
      <c r="S25" s="61">
        <v>1</v>
      </c>
      <c r="T25" s="61">
        <v>1</v>
      </c>
      <c r="U25" s="61" t="s">
        <v>45</v>
      </c>
      <c r="V25" s="68" t="s">
        <v>46</v>
      </c>
      <c r="W25" s="60" t="s">
        <v>85</v>
      </c>
      <c r="X25" s="84"/>
      <c r="Y25" s="5" t="s">
        <v>48</v>
      </c>
      <c r="Z25" s="72">
        <v>330</v>
      </c>
      <c r="AA25" s="72">
        <f t="shared" si="0"/>
        <v>330</v>
      </c>
      <c r="AB25" s="73" t="s">
        <v>49</v>
      </c>
      <c r="AC25" s="5" t="s">
        <v>50</v>
      </c>
      <c r="AD25" s="5" t="s">
        <v>51</v>
      </c>
    </row>
    <row r="26" spans="1:30" s="49" customFormat="1" ht="24" customHeight="1">
      <c r="A26" s="50">
        <v>24</v>
      </c>
      <c r="B26" s="51" t="s">
        <v>101</v>
      </c>
      <c r="C26" s="51" t="s">
        <v>110</v>
      </c>
      <c r="D26" s="51" t="s">
        <v>115</v>
      </c>
      <c r="H26" s="53" t="s">
        <v>34</v>
      </c>
      <c r="I26" s="59" t="s">
        <v>35</v>
      </c>
      <c r="J26" s="50" t="s">
        <v>61</v>
      </c>
      <c r="K26" s="60" t="s">
        <v>37</v>
      </c>
      <c r="L26" s="61" t="s">
        <v>38</v>
      </c>
      <c r="M26" s="59" t="s">
        <v>39</v>
      </c>
      <c r="N26" s="50" t="s">
        <v>40</v>
      </c>
      <c r="O26" s="50" t="s">
        <v>41</v>
      </c>
      <c r="P26" s="50" t="s">
        <v>42</v>
      </c>
      <c r="Q26" s="50" t="s">
        <v>112</v>
      </c>
      <c r="R26" s="61" t="s">
        <v>44</v>
      </c>
      <c r="S26" s="61">
        <v>1</v>
      </c>
      <c r="T26" s="61">
        <v>1</v>
      </c>
      <c r="U26" s="61" t="s">
        <v>45</v>
      </c>
      <c r="V26" s="68" t="s">
        <v>46</v>
      </c>
      <c r="W26" s="60" t="s">
        <v>85</v>
      </c>
      <c r="X26" s="84"/>
      <c r="Y26" s="5" t="s">
        <v>48</v>
      </c>
      <c r="Z26" s="72">
        <v>330</v>
      </c>
      <c r="AA26" s="72">
        <f t="shared" si="0"/>
        <v>330</v>
      </c>
      <c r="AB26" s="73" t="s">
        <v>49</v>
      </c>
      <c r="AC26" s="5" t="s">
        <v>50</v>
      </c>
      <c r="AD26" s="5" t="s">
        <v>51</v>
      </c>
    </row>
    <row r="27" spans="1:30" s="49" customFormat="1" ht="24" customHeight="1">
      <c r="A27" s="50">
        <v>25</v>
      </c>
      <c r="B27" s="51" t="s">
        <v>101</v>
      </c>
      <c r="C27" s="51" t="s">
        <v>110</v>
      </c>
      <c r="D27" s="51" t="s">
        <v>116</v>
      </c>
      <c r="H27" s="53" t="s">
        <v>34</v>
      </c>
      <c r="I27" s="59" t="s">
        <v>35</v>
      </c>
      <c r="J27" s="50" t="s">
        <v>61</v>
      </c>
      <c r="K27" s="60" t="s">
        <v>37</v>
      </c>
      <c r="L27" s="61" t="s">
        <v>38</v>
      </c>
      <c r="M27" s="59" t="s">
        <v>39</v>
      </c>
      <c r="N27" s="50" t="s">
        <v>40</v>
      </c>
      <c r="O27" s="50" t="s">
        <v>41</v>
      </c>
      <c r="P27" s="50" t="s">
        <v>42</v>
      </c>
      <c r="Q27" s="50" t="s">
        <v>112</v>
      </c>
      <c r="R27" s="61" t="s">
        <v>44</v>
      </c>
      <c r="S27" s="61">
        <v>1</v>
      </c>
      <c r="T27" s="61">
        <v>1</v>
      </c>
      <c r="U27" s="61" t="s">
        <v>45</v>
      </c>
      <c r="V27" s="68" t="s">
        <v>46</v>
      </c>
      <c r="W27" s="60" t="s">
        <v>85</v>
      </c>
      <c r="X27" s="84"/>
      <c r="Y27" s="5" t="s">
        <v>48</v>
      </c>
      <c r="Z27" s="72">
        <v>330</v>
      </c>
      <c r="AA27" s="72">
        <f t="shared" si="0"/>
        <v>330</v>
      </c>
      <c r="AB27" s="73" t="s">
        <v>49</v>
      </c>
      <c r="AC27" s="5" t="s">
        <v>50</v>
      </c>
      <c r="AD27" s="5" t="s">
        <v>51</v>
      </c>
    </row>
    <row r="28" spans="1:30" s="49" customFormat="1" ht="24" customHeight="1">
      <c r="A28" s="50">
        <v>26</v>
      </c>
      <c r="B28" s="51" t="s">
        <v>101</v>
      </c>
      <c r="C28" s="51" t="s">
        <v>32</v>
      </c>
      <c r="D28" s="51" t="s">
        <v>117</v>
      </c>
      <c r="E28" s="52"/>
      <c r="F28" s="52"/>
      <c r="G28" s="52"/>
      <c r="H28" s="53" t="s">
        <v>34</v>
      </c>
      <c r="I28" s="59" t="s">
        <v>35</v>
      </c>
      <c r="J28" s="50" t="s">
        <v>36</v>
      </c>
      <c r="K28" s="60" t="s">
        <v>37</v>
      </c>
      <c r="L28" s="61" t="s">
        <v>38</v>
      </c>
      <c r="M28" s="59" t="s">
        <v>39</v>
      </c>
      <c r="N28" s="50" t="s">
        <v>40</v>
      </c>
      <c r="O28" s="50" t="s">
        <v>41</v>
      </c>
      <c r="P28" s="50" t="s">
        <v>42</v>
      </c>
      <c r="Q28" s="50" t="s">
        <v>43</v>
      </c>
      <c r="R28" s="60" t="s">
        <v>44</v>
      </c>
      <c r="S28" s="61">
        <v>1</v>
      </c>
      <c r="T28" s="61">
        <v>1</v>
      </c>
      <c r="U28" s="61" t="s">
        <v>45</v>
      </c>
      <c r="V28" s="68" t="s">
        <v>46</v>
      </c>
      <c r="W28" s="60"/>
      <c r="X28" s="84"/>
      <c r="Y28" s="5" t="s">
        <v>48</v>
      </c>
      <c r="Z28" s="72">
        <v>194</v>
      </c>
      <c r="AA28" s="72">
        <f t="shared" si="0"/>
        <v>194</v>
      </c>
      <c r="AB28" s="73" t="s">
        <v>49</v>
      </c>
      <c r="AC28" s="5" t="s">
        <v>50</v>
      </c>
      <c r="AD28" s="5" t="s">
        <v>51</v>
      </c>
    </row>
    <row r="29" spans="1:30" s="49" customFormat="1" ht="24" customHeight="1">
      <c r="A29" s="50">
        <v>27</v>
      </c>
      <c r="B29" s="51" t="s">
        <v>101</v>
      </c>
      <c r="C29" s="51" t="s">
        <v>32</v>
      </c>
      <c r="D29" s="51" t="s">
        <v>118</v>
      </c>
      <c r="E29" s="52"/>
      <c r="F29" s="52"/>
      <c r="G29" s="52"/>
      <c r="H29" s="53" t="s">
        <v>34</v>
      </c>
      <c r="I29" s="59" t="s">
        <v>35</v>
      </c>
      <c r="J29" s="50" t="s">
        <v>119</v>
      </c>
      <c r="K29" s="60" t="s">
        <v>37</v>
      </c>
      <c r="L29" s="61" t="s">
        <v>38</v>
      </c>
      <c r="M29" s="59" t="s">
        <v>39</v>
      </c>
      <c r="N29" s="50" t="s">
        <v>40</v>
      </c>
      <c r="O29" s="50" t="s">
        <v>41</v>
      </c>
      <c r="P29" s="50" t="s">
        <v>42</v>
      </c>
      <c r="Q29" s="50" t="s">
        <v>43</v>
      </c>
      <c r="R29" s="60" t="s">
        <v>44</v>
      </c>
      <c r="S29" s="61">
        <v>1</v>
      </c>
      <c r="T29" s="61">
        <v>1</v>
      </c>
      <c r="U29" s="61" t="s">
        <v>45</v>
      </c>
      <c r="V29" s="68" t="s">
        <v>46</v>
      </c>
      <c r="W29" s="60"/>
      <c r="X29" s="84"/>
      <c r="Y29" s="5" t="s">
        <v>120</v>
      </c>
      <c r="Z29" s="72">
        <v>1625</v>
      </c>
      <c r="AA29" s="72">
        <f t="shared" si="0"/>
        <v>1625</v>
      </c>
      <c r="AB29" s="73" t="s">
        <v>49</v>
      </c>
      <c r="AC29" s="5"/>
      <c r="AD29" s="5" t="s">
        <v>51</v>
      </c>
    </row>
    <row r="30" spans="1:30" s="49" customFormat="1" ht="24" customHeight="1">
      <c r="A30" s="50">
        <v>28</v>
      </c>
      <c r="B30" s="51" t="s">
        <v>101</v>
      </c>
      <c r="C30" s="51" t="s">
        <v>32</v>
      </c>
      <c r="D30" s="51" t="s">
        <v>121</v>
      </c>
      <c r="E30" s="52"/>
      <c r="F30" s="52"/>
      <c r="G30" s="52"/>
      <c r="H30" s="53" t="s">
        <v>122</v>
      </c>
      <c r="I30" s="59" t="s">
        <v>35</v>
      </c>
      <c r="J30" s="50" t="s">
        <v>70</v>
      </c>
      <c r="K30" s="60" t="s">
        <v>37</v>
      </c>
      <c r="L30" s="61" t="s">
        <v>38</v>
      </c>
      <c r="M30" s="59" t="s">
        <v>39</v>
      </c>
      <c r="N30" s="50" t="s">
        <v>40</v>
      </c>
      <c r="O30" s="50" t="s">
        <v>41</v>
      </c>
      <c r="P30" s="50" t="s">
        <v>42</v>
      </c>
      <c r="Q30" s="50" t="s">
        <v>43</v>
      </c>
      <c r="R30" s="60" t="s">
        <v>44</v>
      </c>
      <c r="S30" s="61">
        <v>1</v>
      </c>
      <c r="T30" s="61">
        <v>1</v>
      </c>
      <c r="U30" s="61" t="s">
        <v>45</v>
      </c>
      <c r="V30" s="68" t="s">
        <v>46</v>
      </c>
      <c r="W30" s="60"/>
      <c r="X30" s="84"/>
      <c r="Y30" s="5" t="s">
        <v>80</v>
      </c>
      <c r="Z30" s="72">
        <v>166</v>
      </c>
      <c r="AA30" s="72">
        <f t="shared" si="0"/>
        <v>166</v>
      </c>
      <c r="AB30" s="73" t="s">
        <v>81</v>
      </c>
      <c r="AC30" s="5"/>
      <c r="AD30" s="73"/>
    </row>
    <row r="31" spans="1:30" s="49" customFormat="1" ht="68" customHeight="1">
      <c r="A31" s="9">
        <v>29</v>
      </c>
      <c r="B31" s="10" t="s">
        <v>123</v>
      </c>
      <c r="C31" s="10" t="s">
        <v>124</v>
      </c>
      <c r="D31" s="10" t="s">
        <v>125</v>
      </c>
      <c r="E31" s="11"/>
      <c r="F31" s="11"/>
      <c r="G31" s="11"/>
      <c r="H31" s="53" t="s">
        <v>100</v>
      </c>
      <c r="I31" s="11" t="s">
        <v>126</v>
      </c>
      <c r="J31" s="9" t="s">
        <v>61</v>
      </c>
      <c r="K31" s="24" t="s">
        <v>37</v>
      </c>
      <c r="L31" s="25" t="s">
        <v>127</v>
      </c>
      <c r="M31" s="11" t="s">
        <v>39</v>
      </c>
      <c r="N31" s="9" t="s">
        <v>40</v>
      </c>
      <c r="O31" s="9" t="s">
        <v>128</v>
      </c>
      <c r="P31" s="9">
        <v>18.8</v>
      </c>
      <c r="Q31" s="9">
        <v>73.5</v>
      </c>
      <c r="R31" s="24" t="s">
        <v>58</v>
      </c>
      <c r="S31" s="25">
        <v>1</v>
      </c>
      <c r="T31" s="25">
        <v>1</v>
      </c>
      <c r="U31" s="25" t="s">
        <v>74</v>
      </c>
      <c r="V31" s="35" t="s">
        <v>129</v>
      </c>
      <c r="W31" s="24"/>
      <c r="X31" s="37" t="s">
        <v>130</v>
      </c>
      <c r="Y31" s="36"/>
      <c r="Z31" s="42">
        <v>184</v>
      </c>
      <c r="AA31" s="72">
        <f t="shared" si="0"/>
        <v>184</v>
      </c>
      <c r="AB31" s="43" t="s">
        <v>131</v>
      </c>
      <c r="AC31" s="36"/>
      <c r="AD31" s="43"/>
    </row>
    <row r="32" spans="1:30" s="49" customFormat="1" ht="35" customHeight="1">
      <c r="A32" s="50">
        <v>29</v>
      </c>
      <c r="B32" s="51" t="s">
        <v>101</v>
      </c>
      <c r="C32" s="51" t="s">
        <v>132</v>
      </c>
      <c r="D32" s="54" t="s">
        <v>133</v>
      </c>
      <c r="E32" s="52"/>
      <c r="F32" s="52"/>
      <c r="G32" s="52"/>
      <c r="H32" s="53" t="s">
        <v>34</v>
      </c>
      <c r="I32" s="59" t="s">
        <v>134</v>
      </c>
      <c r="J32" s="61" t="s">
        <v>70</v>
      </c>
      <c r="K32" s="61" t="s">
        <v>135</v>
      </c>
      <c r="L32" s="61" t="s">
        <v>136</v>
      </c>
      <c r="M32" s="59" t="s">
        <v>137</v>
      </c>
      <c r="N32" s="50" t="s">
        <v>40</v>
      </c>
      <c r="O32" s="50" t="s">
        <v>41</v>
      </c>
      <c r="P32" s="50" t="s">
        <v>138</v>
      </c>
      <c r="Q32" s="50" t="s">
        <v>139</v>
      </c>
      <c r="R32" s="60" t="s">
        <v>58</v>
      </c>
      <c r="S32" s="61">
        <v>1</v>
      </c>
      <c r="T32" s="61">
        <v>1</v>
      </c>
      <c r="U32" s="61" t="s">
        <v>132</v>
      </c>
      <c r="V32" s="59"/>
      <c r="W32" s="60"/>
      <c r="X32" s="69"/>
      <c r="Y32" s="5" t="s">
        <v>48</v>
      </c>
      <c r="Z32" s="74">
        <v>148</v>
      </c>
      <c r="AA32" s="72">
        <f t="shared" si="0"/>
        <v>148</v>
      </c>
      <c r="AB32" s="73" t="s">
        <v>140</v>
      </c>
      <c r="AC32" s="5" t="s">
        <v>50</v>
      </c>
      <c r="AD32" s="5" t="s">
        <v>51</v>
      </c>
    </row>
    <row r="33" spans="1:30" s="49" customFormat="1" ht="28" customHeight="1">
      <c r="A33" s="50">
        <v>30</v>
      </c>
      <c r="B33" s="51" t="s">
        <v>123</v>
      </c>
      <c r="C33" s="51" t="s">
        <v>141</v>
      </c>
      <c r="D33" s="51" t="s">
        <v>142</v>
      </c>
      <c r="H33" s="53" t="s">
        <v>143</v>
      </c>
      <c r="I33" s="59" t="s">
        <v>134</v>
      </c>
      <c r="J33" s="64" t="s">
        <v>144</v>
      </c>
      <c r="K33" s="60" t="s">
        <v>136</v>
      </c>
      <c r="L33" s="61" t="s">
        <v>145</v>
      </c>
      <c r="M33" s="59" t="s">
        <v>137</v>
      </c>
      <c r="N33" s="50" t="s">
        <v>40</v>
      </c>
      <c r="O33" s="50" t="s">
        <v>71</v>
      </c>
      <c r="P33" s="50">
        <v>18.8</v>
      </c>
      <c r="Q33" s="50">
        <v>73.5</v>
      </c>
      <c r="R33" s="60" t="s">
        <v>58</v>
      </c>
      <c r="S33" s="61">
        <v>1</v>
      </c>
      <c r="T33" s="61">
        <v>1</v>
      </c>
      <c r="U33" s="61" t="s">
        <v>146</v>
      </c>
      <c r="V33" s="59"/>
      <c r="W33" s="60"/>
      <c r="X33" s="69"/>
      <c r="Y33" s="5"/>
      <c r="Z33" s="72">
        <v>166</v>
      </c>
      <c r="AA33" s="72">
        <f t="shared" si="0"/>
        <v>166</v>
      </c>
      <c r="AB33" s="73" t="s">
        <v>147</v>
      </c>
      <c r="AC33" s="5"/>
      <c r="AD33" s="73"/>
    </row>
    <row r="34" spans="1:30" s="49" customFormat="1" ht="31" customHeight="1">
      <c r="A34" s="55">
        <v>31</v>
      </c>
      <c r="B34" s="56" t="s">
        <v>101</v>
      </c>
      <c r="C34" s="56" t="s">
        <v>141</v>
      </c>
      <c r="D34" s="56" t="s">
        <v>148</v>
      </c>
      <c r="H34" s="57" t="s">
        <v>143</v>
      </c>
      <c r="I34" s="65" t="s">
        <v>134</v>
      </c>
      <c r="J34" s="64" t="s">
        <v>144</v>
      </c>
      <c r="K34" s="66" t="s">
        <v>136</v>
      </c>
      <c r="L34" s="67" t="s">
        <v>145</v>
      </c>
      <c r="M34" s="65" t="s">
        <v>39</v>
      </c>
      <c r="N34" s="55" t="s">
        <v>40</v>
      </c>
      <c r="O34" s="55" t="s">
        <v>41</v>
      </c>
      <c r="P34" s="55" t="s">
        <v>72</v>
      </c>
      <c r="Q34" s="55" t="s">
        <v>43</v>
      </c>
      <c r="R34" s="66" t="s">
        <v>58</v>
      </c>
      <c r="S34" s="67">
        <v>1</v>
      </c>
      <c r="T34" s="67">
        <v>1</v>
      </c>
      <c r="U34" s="67" t="s">
        <v>146</v>
      </c>
      <c r="V34" s="65"/>
      <c r="W34" s="66"/>
      <c r="X34" s="71" t="s">
        <v>47</v>
      </c>
      <c r="Y34" s="75"/>
      <c r="Z34" s="76">
        <v>166</v>
      </c>
      <c r="AA34" s="72">
        <f t="shared" si="0"/>
        <v>166</v>
      </c>
      <c r="AB34" s="77" t="s">
        <v>147</v>
      </c>
      <c r="AC34" s="75"/>
      <c r="AD34" s="77"/>
    </row>
    <row r="35" spans="1:30" s="49" customFormat="1" ht="31" customHeight="1">
      <c r="A35" s="9">
        <v>33</v>
      </c>
      <c r="B35" s="10" t="s">
        <v>123</v>
      </c>
      <c r="C35" s="10" t="s">
        <v>146</v>
      </c>
      <c r="D35" s="58" t="s">
        <v>149</v>
      </c>
      <c r="E35" s="43"/>
      <c r="F35" s="43"/>
      <c r="G35" s="43"/>
      <c r="H35" s="11" t="s">
        <v>150</v>
      </c>
      <c r="I35" s="11" t="s">
        <v>151</v>
      </c>
      <c r="J35" s="24" t="s">
        <v>152</v>
      </c>
      <c r="K35" s="25" t="s">
        <v>153</v>
      </c>
      <c r="L35" s="25" t="s">
        <v>154</v>
      </c>
      <c r="M35" s="11" t="s">
        <v>137</v>
      </c>
      <c r="N35" s="9" t="s">
        <v>40</v>
      </c>
      <c r="O35" s="9" t="s">
        <v>128</v>
      </c>
      <c r="P35" s="9">
        <v>18.8</v>
      </c>
      <c r="Q35" s="9">
        <v>73.5</v>
      </c>
      <c r="R35" s="24" t="s">
        <v>58</v>
      </c>
      <c r="S35" s="25">
        <v>1</v>
      </c>
      <c r="T35" s="25">
        <v>1</v>
      </c>
      <c r="U35" s="25" t="s">
        <v>146</v>
      </c>
      <c r="V35" s="11"/>
      <c r="W35" s="24"/>
      <c r="X35" s="37" t="s">
        <v>155</v>
      </c>
      <c r="Y35" s="36"/>
      <c r="Z35" s="42">
        <v>121</v>
      </c>
      <c r="AA35" s="72">
        <f t="shared" si="0"/>
        <v>121</v>
      </c>
      <c r="AB35" s="43" t="s">
        <v>156</v>
      </c>
      <c r="AC35" s="36" t="s">
        <v>157</v>
      </c>
      <c r="AD35" s="43"/>
    </row>
    <row r="36" spans="1:30" s="49" customFormat="1" ht="31" customHeight="1">
      <c r="A36" s="9">
        <v>34</v>
      </c>
      <c r="B36" s="10" t="s">
        <v>101</v>
      </c>
      <c r="C36" s="10" t="s">
        <v>146</v>
      </c>
      <c r="D36" s="58" t="s">
        <v>158</v>
      </c>
      <c r="E36" s="43"/>
      <c r="F36" s="43"/>
      <c r="G36" s="43"/>
      <c r="H36" s="11" t="s">
        <v>150</v>
      </c>
      <c r="I36" s="11" t="s">
        <v>159</v>
      </c>
      <c r="J36" s="24" t="s">
        <v>152</v>
      </c>
      <c r="K36" s="25" t="s">
        <v>153</v>
      </c>
      <c r="L36" s="25" t="s">
        <v>154</v>
      </c>
      <c r="M36" s="11" t="s">
        <v>160</v>
      </c>
      <c r="N36" s="9" t="s">
        <v>40</v>
      </c>
      <c r="O36" s="9" t="s">
        <v>41</v>
      </c>
      <c r="P36" s="9" t="s">
        <v>42</v>
      </c>
      <c r="Q36" s="9" t="s">
        <v>43</v>
      </c>
      <c r="R36" s="24" t="s">
        <v>58</v>
      </c>
      <c r="S36" s="25">
        <v>1</v>
      </c>
      <c r="T36" s="25">
        <v>1</v>
      </c>
      <c r="U36" s="25" t="s">
        <v>146</v>
      </c>
      <c r="V36" s="11"/>
      <c r="W36" s="24"/>
      <c r="X36" s="37" t="s">
        <v>155</v>
      </c>
      <c r="Y36" s="36"/>
      <c r="Z36" s="42">
        <v>139</v>
      </c>
      <c r="AA36" s="72">
        <f t="shared" si="0"/>
        <v>139</v>
      </c>
      <c r="AB36" s="43" t="s">
        <v>161</v>
      </c>
      <c r="AC36" s="36" t="s">
        <v>157</v>
      </c>
      <c r="AD36" s="43"/>
    </row>
    <row r="37" spans="1:30">
      <c r="Z37" s="47"/>
      <c r="AA37" s="48">
        <f>SUM(AA3:AA34)</f>
        <v>8231</v>
      </c>
    </row>
    <row r="42" spans="1:30">
      <c r="C42" s="17"/>
      <c r="D42" s="17"/>
      <c r="E42" s="17"/>
      <c r="F42" s="17"/>
      <c r="G42" s="17"/>
      <c r="H42" s="17" t="s">
        <v>162</v>
      </c>
      <c r="I42" s="17"/>
    </row>
    <row r="43" spans="1:30">
      <c r="C43" s="18"/>
      <c r="D43" s="19"/>
      <c r="E43" s="19"/>
      <c r="F43" s="19"/>
      <c r="G43" s="19"/>
      <c r="H43" s="18" t="s">
        <v>163</v>
      </c>
      <c r="I43" s="19"/>
    </row>
    <row r="44" spans="1:30">
      <c r="C44" s="17"/>
      <c r="D44" s="17"/>
      <c r="E44" s="17"/>
      <c r="F44" s="17"/>
      <c r="G44" s="17"/>
      <c r="H44" s="17" t="s">
        <v>164</v>
      </c>
      <c r="I44" s="17"/>
    </row>
    <row r="45" spans="1:30">
      <c r="C45" s="19"/>
      <c r="D45" s="19"/>
      <c r="E45" s="19"/>
      <c r="F45" s="19"/>
      <c r="G45" s="19"/>
      <c r="H45" s="19" t="s">
        <v>165</v>
      </c>
      <c r="I45" s="19"/>
    </row>
    <row r="46" spans="1:30">
      <c r="C46" s="17"/>
      <c r="D46" s="17"/>
      <c r="E46" s="17"/>
      <c r="F46" s="17"/>
      <c r="G46" s="17"/>
      <c r="H46" s="17" t="s">
        <v>166</v>
      </c>
      <c r="I46" s="17"/>
    </row>
    <row r="47" spans="1:30">
      <c r="C47" s="19"/>
      <c r="D47" s="19"/>
      <c r="E47" s="19"/>
      <c r="F47" s="19"/>
      <c r="G47" s="19"/>
      <c r="H47" s="19" t="s">
        <v>167</v>
      </c>
      <c r="I47" s="19"/>
    </row>
    <row r="48" spans="1:30">
      <c r="C48" s="17"/>
      <c r="D48" s="17"/>
      <c r="E48" s="17"/>
      <c r="F48" s="17"/>
      <c r="G48" s="17"/>
      <c r="H48" s="17" t="s">
        <v>168</v>
      </c>
      <c r="I48" s="17"/>
    </row>
    <row r="49" spans="3:9">
      <c r="C49" s="19"/>
      <c r="D49" s="19"/>
      <c r="E49" s="19"/>
      <c r="F49" s="19"/>
      <c r="G49" s="19"/>
      <c r="H49" s="19" t="s">
        <v>169</v>
      </c>
      <c r="I49" s="19"/>
    </row>
    <row r="50" spans="3:9">
      <c r="C50" s="17"/>
      <c r="D50" s="17"/>
      <c r="E50" s="17"/>
      <c r="F50" s="17"/>
      <c r="G50" s="17"/>
      <c r="H50" s="17" t="s">
        <v>170</v>
      </c>
      <c r="I50" s="17"/>
    </row>
    <row r="51" spans="3:9">
      <c r="C51" s="19"/>
      <c r="D51" s="19"/>
      <c r="E51" s="19"/>
      <c r="F51" s="19"/>
      <c r="G51" s="19"/>
      <c r="H51" s="19" t="s">
        <v>171</v>
      </c>
      <c r="I51" s="19"/>
    </row>
    <row r="52" spans="3:9">
      <c r="C52" s="17"/>
      <c r="D52" s="17"/>
      <c r="E52" s="17"/>
      <c r="F52" s="17"/>
      <c r="G52" s="17"/>
      <c r="H52" s="17" t="s">
        <v>172</v>
      </c>
      <c r="I52" s="17"/>
    </row>
    <row r="53" spans="3:9">
      <c r="C53" s="19"/>
      <c r="D53" s="19"/>
      <c r="E53" s="19"/>
      <c r="F53" s="19"/>
      <c r="G53" s="19"/>
      <c r="H53" s="19" t="s">
        <v>173</v>
      </c>
      <c r="I53" s="19"/>
    </row>
  </sheetData>
  <mergeCells count="21">
    <mergeCell ref="W1:W2"/>
    <mergeCell ref="X3:X6"/>
    <mergeCell ref="X8:X30"/>
    <mergeCell ref="R1:R2"/>
    <mergeCell ref="S1:S2"/>
    <mergeCell ref="T1:T2"/>
    <mergeCell ref="U1:U2"/>
    <mergeCell ref="V1:V2"/>
    <mergeCell ref="J1:L1"/>
    <mergeCell ref="N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M1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8"/>
  <sheetViews>
    <sheetView tabSelected="1" zoomScale="135" zoomScaleNormal="135" workbookViewId="0">
      <selection activeCell="Z12" sqref="Z12"/>
    </sheetView>
  </sheetViews>
  <sheetFormatPr baseColWidth="10" defaultColWidth="9" defaultRowHeight="15"/>
  <cols>
    <col min="2" max="2" width="42.83203125" hidden="1" customWidth="1"/>
    <col min="3" max="3" width="32.83203125" hidden="1" customWidth="1"/>
    <col min="4" max="4" width="16.33203125" customWidth="1"/>
    <col min="5" max="5" width="9.6640625" hidden="1" customWidth="1"/>
    <col min="6" max="6" width="9.5" hidden="1" customWidth="1"/>
    <col min="7" max="7" width="7.5" hidden="1" customWidth="1"/>
    <col min="8" max="8" width="15" customWidth="1"/>
    <col min="9" max="9" width="11.6640625" customWidth="1"/>
    <col min="10" max="10" width="9.6640625" style="3" customWidth="1"/>
    <col min="11" max="11" width="11.6640625" style="3" customWidth="1"/>
    <col min="12" max="12" width="18.1640625" style="3" customWidth="1"/>
    <col min="13" max="13" width="13.83203125" customWidth="1"/>
    <col min="14" max="14" width="9.1640625" style="3" customWidth="1"/>
    <col min="15" max="15" width="13.33203125" style="4" customWidth="1"/>
    <col min="16" max="16" width="9.1640625" style="3" customWidth="1"/>
    <col min="17" max="17" width="9.83203125" style="3" customWidth="1"/>
    <col min="18" max="20" width="9.1640625" customWidth="1"/>
    <col min="21" max="21" width="13.33203125" customWidth="1"/>
    <col min="22" max="22" width="25.33203125" customWidth="1"/>
    <col min="23" max="23" width="9.83203125" style="3" hidden="1" customWidth="1"/>
    <col min="24" max="24" width="39" hidden="1" customWidth="1"/>
    <col min="25" max="25" width="10.6640625" customWidth="1"/>
    <col min="26" max="27" width="9" customWidth="1"/>
    <col min="28" max="28" width="16.1640625" customWidth="1"/>
    <col min="30" max="30" width="13.6640625" customWidth="1"/>
  </cols>
  <sheetData>
    <row r="1" spans="1:30" ht="19.5" customHeight="1">
      <c r="A1" s="80" t="s">
        <v>0</v>
      </c>
      <c r="B1" s="80" t="s">
        <v>1</v>
      </c>
      <c r="C1" s="78" t="s">
        <v>2</v>
      </c>
      <c r="D1" s="78" t="s">
        <v>3</v>
      </c>
      <c r="E1" s="78" t="s">
        <v>4</v>
      </c>
      <c r="F1" s="78" t="s">
        <v>5</v>
      </c>
      <c r="G1" s="81" t="s">
        <v>6</v>
      </c>
      <c r="H1" s="78" t="s">
        <v>7</v>
      </c>
      <c r="I1" s="81" t="s">
        <v>8</v>
      </c>
      <c r="J1" s="78" t="s">
        <v>9</v>
      </c>
      <c r="K1" s="78"/>
      <c r="L1" s="78"/>
      <c r="M1" s="82" t="s">
        <v>10</v>
      </c>
      <c r="N1" s="78" t="s">
        <v>11</v>
      </c>
      <c r="O1" s="79"/>
      <c r="P1" s="78" t="s">
        <v>12</v>
      </c>
      <c r="Q1" s="78"/>
      <c r="R1" s="82" t="s">
        <v>13</v>
      </c>
      <c r="S1" s="82" t="s">
        <v>14</v>
      </c>
      <c r="T1" s="82" t="s">
        <v>15</v>
      </c>
      <c r="U1" s="82" t="s">
        <v>16</v>
      </c>
      <c r="V1" s="82" t="s">
        <v>17</v>
      </c>
      <c r="W1" s="82" t="s">
        <v>18</v>
      </c>
    </row>
    <row r="2" spans="1:30" ht="22">
      <c r="A2" s="80"/>
      <c r="B2" s="80"/>
      <c r="C2" s="78"/>
      <c r="D2" s="78"/>
      <c r="E2" s="78"/>
      <c r="F2" s="78"/>
      <c r="G2" s="81"/>
      <c r="H2" s="78"/>
      <c r="I2" s="81"/>
      <c r="J2" s="20" t="s">
        <v>19</v>
      </c>
      <c r="K2" s="20" t="s">
        <v>20</v>
      </c>
      <c r="L2" s="20" t="s">
        <v>21</v>
      </c>
      <c r="M2" s="82"/>
      <c r="N2" s="20" t="s">
        <v>22</v>
      </c>
      <c r="O2" s="21" t="s">
        <v>23</v>
      </c>
      <c r="P2" s="20" t="s">
        <v>24</v>
      </c>
      <c r="Q2" s="20" t="s">
        <v>25</v>
      </c>
      <c r="R2" s="82"/>
      <c r="S2" s="82"/>
      <c r="T2" s="82"/>
      <c r="U2" s="82"/>
      <c r="V2" s="82"/>
      <c r="W2" s="82"/>
      <c r="Y2" s="5" t="s">
        <v>26</v>
      </c>
      <c r="Z2" s="5" t="s">
        <v>27</v>
      </c>
      <c r="AA2" s="5" t="s">
        <v>28</v>
      </c>
      <c r="AB2" s="40" t="s">
        <v>29</v>
      </c>
      <c r="AC2" s="5" t="s">
        <v>30</v>
      </c>
      <c r="AD2" s="5" t="s">
        <v>17</v>
      </c>
    </row>
    <row r="3" spans="1:30" s="1" customFormat="1" ht="24" customHeight="1">
      <c r="A3" s="6">
        <v>6</v>
      </c>
      <c r="B3" s="7" t="s">
        <v>64</v>
      </c>
      <c r="C3" s="7" t="s">
        <v>76</v>
      </c>
      <c r="D3" s="7" t="s">
        <v>77</v>
      </c>
      <c r="E3" s="8"/>
      <c r="F3" s="8"/>
      <c r="G3" s="8"/>
      <c r="H3" s="8" t="s">
        <v>78</v>
      </c>
      <c r="I3" s="8" t="s">
        <v>35</v>
      </c>
      <c r="J3" s="6" t="s">
        <v>79</v>
      </c>
      <c r="K3" s="22" t="s">
        <v>37</v>
      </c>
      <c r="L3" s="23" t="s">
        <v>38</v>
      </c>
      <c r="M3" s="8" t="s">
        <v>39</v>
      </c>
      <c r="N3" s="6" t="s">
        <v>40</v>
      </c>
      <c r="O3" s="6" t="s">
        <v>41</v>
      </c>
      <c r="P3" s="6" t="s">
        <v>72</v>
      </c>
      <c r="Q3" s="6" t="s">
        <v>73</v>
      </c>
      <c r="R3" s="23" t="s">
        <v>58</v>
      </c>
      <c r="S3" s="23">
        <v>1</v>
      </c>
      <c r="T3" s="23">
        <v>1</v>
      </c>
      <c r="U3" s="23" t="s">
        <v>45</v>
      </c>
      <c r="V3" s="31"/>
      <c r="W3" s="22"/>
      <c r="X3" s="85" t="s">
        <v>47</v>
      </c>
      <c r="Y3" s="31" t="s">
        <v>80</v>
      </c>
      <c r="Z3" s="41">
        <v>180</v>
      </c>
      <c r="AA3" s="41">
        <f t="shared" ref="AA3:AA11" si="0">Z3*T3</f>
        <v>180</v>
      </c>
      <c r="AB3" s="16" t="s">
        <v>81</v>
      </c>
      <c r="AC3" s="31"/>
      <c r="AD3" s="16"/>
    </row>
    <row r="4" spans="1:30" s="1" customFormat="1" ht="24" customHeight="1">
      <c r="A4" s="6">
        <v>16</v>
      </c>
      <c r="B4" s="7" t="s">
        <v>64</v>
      </c>
      <c r="C4" s="7" t="s">
        <v>96</v>
      </c>
      <c r="D4" s="7" t="s">
        <v>99</v>
      </c>
      <c r="H4" s="8" t="s">
        <v>100</v>
      </c>
      <c r="I4" s="8" t="s">
        <v>35</v>
      </c>
      <c r="J4" s="6" t="s">
        <v>79</v>
      </c>
      <c r="K4" s="22" t="s">
        <v>37</v>
      </c>
      <c r="L4" s="23" t="s">
        <v>38</v>
      </c>
      <c r="M4" s="8" t="s">
        <v>39</v>
      </c>
      <c r="N4" s="6" t="s">
        <v>40</v>
      </c>
      <c r="O4" s="6" t="s">
        <v>41</v>
      </c>
      <c r="P4" s="6" t="s">
        <v>56</v>
      </c>
      <c r="Q4" s="6" t="s">
        <v>57</v>
      </c>
      <c r="R4" s="23" t="s">
        <v>58</v>
      </c>
      <c r="S4" s="23">
        <v>1</v>
      </c>
      <c r="T4" s="23">
        <v>1</v>
      </c>
      <c r="U4" s="23" t="s">
        <v>45</v>
      </c>
      <c r="V4" s="31"/>
      <c r="W4" s="22"/>
      <c r="X4" s="86"/>
      <c r="Y4" s="31"/>
      <c r="Z4" s="41">
        <v>148</v>
      </c>
      <c r="AA4" s="41">
        <f t="shared" si="0"/>
        <v>148</v>
      </c>
      <c r="AB4" s="16" t="s">
        <v>81</v>
      </c>
      <c r="AC4" s="31"/>
      <c r="AD4" s="16"/>
    </row>
    <row r="5" spans="1:30" s="1" customFormat="1" ht="24" customHeight="1">
      <c r="A5" s="6">
        <v>19</v>
      </c>
      <c r="B5" s="7" t="s">
        <v>101</v>
      </c>
      <c r="C5" s="7" t="s">
        <v>102</v>
      </c>
      <c r="D5" s="7" t="s">
        <v>105</v>
      </c>
      <c r="H5" s="8" t="s">
        <v>78</v>
      </c>
      <c r="I5" s="8" t="s">
        <v>35</v>
      </c>
      <c r="J5" s="6" t="s">
        <v>79</v>
      </c>
      <c r="K5" s="22" t="s">
        <v>37</v>
      </c>
      <c r="L5" s="23" t="s">
        <v>38</v>
      </c>
      <c r="M5" s="8" t="s">
        <v>39</v>
      </c>
      <c r="N5" s="6" t="s">
        <v>40</v>
      </c>
      <c r="O5" s="6" t="s">
        <v>41</v>
      </c>
      <c r="P5" s="6" t="s">
        <v>56</v>
      </c>
      <c r="Q5" s="6" t="s">
        <v>57</v>
      </c>
      <c r="R5" s="23" t="s">
        <v>44</v>
      </c>
      <c r="S5" s="23">
        <v>1</v>
      </c>
      <c r="T5" s="23">
        <v>1</v>
      </c>
      <c r="U5" s="23" t="s">
        <v>45</v>
      </c>
      <c r="V5" s="31" t="s">
        <v>46</v>
      </c>
      <c r="W5" s="22"/>
      <c r="X5" s="86"/>
      <c r="Y5" s="31" t="s">
        <v>80</v>
      </c>
      <c r="Z5" s="41">
        <v>243</v>
      </c>
      <c r="AA5" s="41">
        <f t="shared" si="0"/>
        <v>243</v>
      </c>
      <c r="AB5" s="16" t="s">
        <v>81</v>
      </c>
      <c r="AC5" s="31"/>
      <c r="AD5" s="16"/>
    </row>
    <row r="6" spans="1:30" s="2" customFormat="1" ht="32" customHeight="1">
      <c r="A6" s="9">
        <v>27</v>
      </c>
      <c r="B6" s="10" t="s">
        <v>101</v>
      </c>
      <c r="C6" s="10" t="s">
        <v>32</v>
      </c>
      <c r="D6" s="10" t="s">
        <v>118</v>
      </c>
      <c r="E6" s="11"/>
      <c r="F6" s="11"/>
      <c r="G6" s="11"/>
      <c r="H6" s="12" t="s">
        <v>174</v>
      </c>
      <c r="I6" s="11" t="s">
        <v>35</v>
      </c>
      <c r="J6" s="9" t="s">
        <v>119</v>
      </c>
      <c r="K6" s="24" t="s">
        <v>37</v>
      </c>
      <c r="L6" s="25" t="s">
        <v>38</v>
      </c>
      <c r="M6" s="11" t="s">
        <v>39</v>
      </c>
      <c r="N6" s="9" t="s">
        <v>40</v>
      </c>
      <c r="O6" s="9" t="s">
        <v>41</v>
      </c>
      <c r="P6" s="9" t="s">
        <v>42</v>
      </c>
      <c r="Q6" s="9" t="s">
        <v>43</v>
      </c>
      <c r="R6" s="24" t="s">
        <v>44</v>
      </c>
      <c r="S6" s="25">
        <v>1</v>
      </c>
      <c r="T6" s="25">
        <v>1</v>
      </c>
      <c r="U6" s="25" t="s">
        <v>45</v>
      </c>
      <c r="V6" s="34" t="s">
        <v>46</v>
      </c>
      <c r="W6" s="24"/>
      <c r="X6" s="87"/>
      <c r="Y6" s="36" t="s">
        <v>80</v>
      </c>
      <c r="Z6" s="42">
        <v>2458</v>
      </c>
      <c r="AA6" s="42">
        <f t="shared" si="0"/>
        <v>2458</v>
      </c>
      <c r="AB6" s="43" t="s">
        <v>175</v>
      </c>
      <c r="AC6" s="36"/>
      <c r="AD6" s="36"/>
    </row>
    <row r="7" spans="1:30" s="2" customFormat="1" ht="33" customHeight="1">
      <c r="A7" s="9">
        <v>29</v>
      </c>
      <c r="B7" s="10" t="s">
        <v>123</v>
      </c>
      <c r="C7" s="10" t="s">
        <v>124</v>
      </c>
      <c r="D7" s="10" t="s">
        <v>125</v>
      </c>
      <c r="E7" s="11"/>
      <c r="F7" s="11"/>
      <c r="G7" s="11"/>
      <c r="H7" s="11" t="s">
        <v>100</v>
      </c>
      <c r="I7" s="11" t="s">
        <v>126</v>
      </c>
      <c r="J7" s="9" t="s">
        <v>61</v>
      </c>
      <c r="K7" s="24" t="s">
        <v>37</v>
      </c>
      <c r="L7" s="25" t="s">
        <v>176</v>
      </c>
      <c r="M7" s="11" t="s">
        <v>39</v>
      </c>
      <c r="N7" s="9" t="s">
        <v>40</v>
      </c>
      <c r="O7" s="9" t="s">
        <v>128</v>
      </c>
      <c r="P7" s="9">
        <v>18.8</v>
      </c>
      <c r="Q7" s="9">
        <v>73.5</v>
      </c>
      <c r="R7" s="24" t="s">
        <v>58</v>
      </c>
      <c r="S7" s="25">
        <v>1</v>
      </c>
      <c r="T7" s="25">
        <v>1</v>
      </c>
      <c r="U7" s="25" t="s">
        <v>74</v>
      </c>
      <c r="V7" s="36" t="s">
        <v>129</v>
      </c>
      <c r="W7" s="24"/>
      <c r="X7" s="37" t="s">
        <v>130</v>
      </c>
      <c r="Y7" s="36"/>
      <c r="Z7" s="42">
        <v>275</v>
      </c>
      <c r="AA7" s="42">
        <f t="shared" si="0"/>
        <v>275</v>
      </c>
      <c r="AB7" s="43" t="s">
        <v>177</v>
      </c>
      <c r="AC7" s="36"/>
      <c r="AD7" s="43"/>
    </row>
    <row r="8" spans="1:30" s="1" customFormat="1" ht="28" customHeight="1">
      <c r="A8" s="6">
        <v>31</v>
      </c>
      <c r="B8" s="7" t="s">
        <v>123</v>
      </c>
      <c r="C8" s="7" t="s">
        <v>141</v>
      </c>
      <c r="D8" s="7" t="s">
        <v>142</v>
      </c>
      <c r="H8" s="8" t="s">
        <v>143</v>
      </c>
      <c r="I8" s="8" t="s">
        <v>134</v>
      </c>
      <c r="J8" s="26" t="s">
        <v>144</v>
      </c>
      <c r="K8" s="22" t="s">
        <v>136</v>
      </c>
      <c r="L8" s="23" t="s">
        <v>145</v>
      </c>
      <c r="M8" s="8" t="s">
        <v>137</v>
      </c>
      <c r="N8" s="6" t="s">
        <v>40</v>
      </c>
      <c r="O8" s="6" t="s">
        <v>71</v>
      </c>
      <c r="P8" s="6">
        <v>18.8</v>
      </c>
      <c r="Q8" s="6">
        <v>73.5</v>
      </c>
      <c r="R8" s="22" t="s">
        <v>58</v>
      </c>
      <c r="S8" s="23">
        <v>1</v>
      </c>
      <c r="T8" s="23">
        <v>1</v>
      </c>
      <c r="U8" s="23" t="s">
        <v>146</v>
      </c>
      <c r="V8" s="8"/>
      <c r="W8" s="22"/>
      <c r="X8" s="33"/>
      <c r="Y8" s="31"/>
      <c r="Z8" s="41">
        <v>211</v>
      </c>
      <c r="AA8" s="41">
        <f t="shared" si="0"/>
        <v>211</v>
      </c>
      <c r="AB8" s="16" t="s">
        <v>147</v>
      </c>
      <c r="AC8" s="31"/>
      <c r="AD8" s="16"/>
    </row>
    <row r="9" spans="1:30" s="1" customFormat="1" ht="31" customHeight="1">
      <c r="A9" s="6">
        <v>32</v>
      </c>
      <c r="B9" s="13" t="s">
        <v>101</v>
      </c>
      <c r="C9" s="13" t="s">
        <v>141</v>
      </c>
      <c r="D9" s="13" t="s">
        <v>148</v>
      </c>
      <c r="H9" s="14" t="s">
        <v>143</v>
      </c>
      <c r="I9" s="14" t="s">
        <v>134</v>
      </c>
      <c r="J9" s="26" t="s">
        <v>144</v>
      </c>
      <c r="K9" s="27" t="s">
        <v>136</v>
      </c>
      <c r="L9" s="28" t="s">
        <v>145</v>
      </c>
      <c r="M9" s="14" t="s">
        <v>39</v>
      </c>
      <c r="N9" s="29" t="s">
        <v>40</v>
      </c>
      <c r="O9" s="29" t="s">
        <v>41</v>
      </c>
      <c r="P9" s="29" t="s">
        <v>72</v>
      </c>
      <c r="Q9" s="29" t="s">
        <v>43</v>
      </c>
      <c r="R9" s="27" t="s">
        <v>58</v>
      </c>
      <c r="S9" s="28">
        <v>1</v>
      </c>
      <c r="T9" s="28">
        <v>1</v>
      </c>
      <c r="U9" s="28" t="s">
        <v>146</v>
      </c>
      <c r="V9" s="14"/>
      <c r="W9" s="27"/>
      <c r="X9" s="38" t="s">
        <v>47</v>
      </c>
      <c r="Y9" s="44"/>
      <c r="Z9" s="45">
        <v>211</v>
      </c>
      <c r="AA9" s="41">
        <f t="shared" si="0"/>
        <v>211</v>
      </c>
      <c r="AB9" s="46" t="s">
        <v>147</v>
      </c>
      <c r="AC9" s="44"/>
      <c r="AD9" s="46"/>
    </row>
    <row r="10" spans="1:30" s="1" customFormat="1" ht="31" customHeight="1">
      <c r="A10" s="6">
        <v>33</v>
      </c>
      <c r="B10" s="7" t="s">
        <v>123</v>
      </c>
      <c r="C10" s="7" t="s">
        <v>146</v>
      </c>
      <c r="D10" s="15" t="s">
        <v>149</v>
      </c>
      <c r="E10" s="16"/>
      <c r="F10" s="16"/>
      <c r="G10" s="16"/>
      <c r="H10" s="8" t="s">
        <v>150</v>
      </c>
      <c r="I10" s="8" t="s">
        <v>151</v>
      </c>
      <c r="J10" s="22" t="s">
        <v>152</v>
      </c>
      <c r="K10" s="23" t="s">
        <v>153</v>
      </c>
      <c r="L10" s="23" t="s">
        <v>154</v>
      </c>
      <c r="M10" s="8" t="s">
        <v>137</v>
      </c>
      <c r="N10" s="6" t="s">
        <v>40</v>
      </c>
      <c r="O10" s="6" t="s">
        <v>128</v>
      </c>
      <c r="P10" s="6">
        <v>18.8</v>
      </c>
      <c r="Q10" s="6">
        <v>73.5</v>
      </c>
      <c r="R10" s="22" t="s">
        <v>58</v>
      </c>
      <c r="S10" s="23">
        <v>1</v>
      </c>
      <c r="T10" s="23">
        <v>1</v>
      </c>
      <c r="U10" s="23" t="s">
        <v>146</v>
      </c>
      <c r="V10" s="39" t="s">
        <v>178</v>
      </c>
      <c r="W10" s="22"/>
      <c r="X10" s="32" t="s">
        <v>155</v>
      </c>
      <c r="Y10" s="31"/>
      <c r="Z10" s="41">
        <v>154</v>
      </c>
      <c r="AA10" s="41">
        <f t="shared" si="0"/>
        <v>154</v>
      </c>
      <c r="AB10" s="16" t="s">
        <v>156</v>
      </c>
      <c r="AC10" s="31" t="s">
        <v>157</v>
      </c>
      <c r="AD10" s="16"/>
    </row>
    <row r="11" spans="1:30" s="1" customFormat="1" ht="31" customHeight="1">
      <c r="A11" s="6">
        <v>34</v>
      </c>
      <c r="B11" s="7" t="s">
        <v>101</v>
      </c>
      <c r="C11" s="7" t="s">
        <v>146</v>
      </c>
      <c r="D11" s="15" t="s">
        <v>158</v>
      </c>
      <c r="E11" s="16"/>
      <c r="F11" s="16"/>
      <c r="G11" s="16"/>
      <c r="H11" s="8" t="s">
        <v>150</v>
      </c>
      <c r="I11" s="8" t="s">
        <v>159</v>
      </c>
      <c r="J11" s="30" t="s">
        <v>179</v>
      </c>
      <c r="K11" s="23" t="s">
        <v>153</v>
      </c>
      <c r="L11" s="23" t="s">
        <v>154</v>
      </c>
      <c r="M11" s="8" t="s">
        <v>160</v>
      </c>
      <c r="N11" s="6" t="s">
        <v>40</v>
      </c>
      <c r="O11" s="6" t="s">
        <v>41</v>
      </c>
      <c r="P11" s="6" t="s">
        <v>42</v>
      </c>
      <c r="Q11" s="6" t="s">
        <v>43</v>
      </c>
      <c r="R11" s="22" t="s">
        <v>58</v>
      </c>
      <c r="S11" s="23">
        <v>1</v>
      </c>
      <c r="T11" s="23">
        <v>1</v>
      </c>
      <c r="U11" s="23" t="s">
        <v>146</v>
      </c>
      <c r="V11" s="39" t="s">
        <v>178</v>
      </c>
      <c r="W11" s="22"/>
      <c r="X11" s="32" t="s">
        <v>155</v>
      </c>
      <c r="Y11" s="31"/>
      <c r="Z11" s="41">
        <v>177</v>
      </c>
      <c r="AA11" s="41">
        <f t="shared" si="0"/>
        <v>177</v>
      </c>
      <c r="AB11" s="16" t="s">
        <v>161</v>
      </c>
      <c r="AC11" s="31" t="s">
        <v>157</v>
      </c>
      <c r="AD11" s="16"/>
    </row>
    <row r="12" spans="1:30">
      <c r="Z12" s="47"/>
      <c r="AA12" s="48">
        <f>SUM(AA3:AA9)</f>
        <v>3726</v>
      </c>
    </row>
    <row r="17" spans="3:9">
      <c r="C17" s="17"/>
      <c r="D17" s="17"/>
      <c r="E17" s="17"/>
      <c r="F17" s="17"/>
      <c r="G17" s="17"/>
      <c r="H17" s="17" t="s">
        <v>162</v>
      </c>
      <c r="I17" s="17"/>
    </row>
    <row r="18" spans="3:9">
      <c r="C18" s="18"/>
      <c r="D18" s="19"/>
      <c r="E18" s="19"/>
      <c r="F18" s="19"/>
      <c r="G18" s="19"/>
      <c r="H18" s="18" t="s">
        <v>163</v>
      </c>
      <c r="I18" s="19"/>
    </row>
    <row r="19" spans="3:9">
      <c r="C19" s="17"/>
      <c r="D19" s="17"/>
      <c r="E19" s="17"/>
      <c r="F19" s="17"/>
      <c r="G19" s="17"/>
      <c r="H19" s="17" t="s">
        <v>164</v>
      </c>
      <c r="I19" s="17"/>
    </row>
    <row r="20" spans="3:9">
      <c r="C20" s="19"/>
      <c r="D20" s="19"/>
      <c r="E20" s="19"/>
      <c r="F20" s="19"/>
      <c r="G20" s="19"/>
      <c r="H20" s="19" t="s">
        <v>165</v>
      </c>
      <c r="I20" s="19"/>
    </row>
    <row r="21" spans="3:9">
      <c r="C21" s="17"/>
      <c r="D21" s="17"/>
      <c r="E21" s="17"/>
      <c r="F21" s="17"/>
      <c r="G21" s="17"/>
      <c r="H21" s="17" t="s">
        <v>166</v>
      </c>
      <c r="I21" s="17"/>
    </row>
    <row r="22" spans="3:9">
      <c r="C22" s="19"/>
      <c r="D22" s="19"/>
      <c r="E22" s="19"/>
      <c r="F22" s="19"/>
      <c r="G22" s="19"/>
      <c r="H22" s="19" t="s">
        <v>167</v>
      </c>
      <c r="I22" s="19"/>
    </row>
    <row r="23" spans="3:9">
      <c r="C23" s="17"/>
      <c r="D23" s="17"/>
      <c r="E23" s="17"/>
      <c r="F23" s="17"/>
      <c r="G23" s="17"/>
      <c r="H23" s="17" t="s">
        <v>168</v>
      </c>
      <c r="I23" s="17"/>
    </row>
    <row r="24" spans="3:9">
      <c r="C24" s="19"/>
      <c r="D24" s="19"/>
      <c r="E24" s="19"/>
      <c r="F24" s="19"/>
      <c r="G24" s="19"/>
      <c r="H24" s="19" t="s">
        <v>169</v>
      </c>
      <c r="I24" s="19"/>
    </row>
    <row r="25" spans="3:9">
      <c r="C25" s="17"/>
      <c r="D25" s="17"/>
      <c r="E25" s="17"/>
      <c r="F25" s="17"/>
      <c r="G25" s="17"/>
      <c r="H25" s="17" t="s">
        <v>170</v>
      </c>
      <c r="I25" s="17"/>
    </row>
    <row r="26" spans="3:9">
      <c r="C26" s="19"/>
      <c r="D26" s="19"/>
      <c r="E26" s="19"/>
      <c r="F26" s="19"/>
      <c r="G26" s="19"/>
      <c r="H26" s="19" t="s">
        <v>171</v>
      </c>
      <c r="I26" s="19"/>
    </row>
    <row r="27" spans="3:9">
      <c r="C27" s="17"/>
      <c r="D27" s="17"/>
      <c r="E27" s="17"/>
      <c r="F27" s="17"/>
      <c r="G27" s="17"/>
      <c r="H27" s="17" t="s">
        <v>172</v>
      </c>
      <c r="I27" s="17"/>
    </row>
    <row r="28" spans="3:9">
      <c r="C28" s="19"/>
      <c r="D28" s="19"/>
      <c r="E28" s="19"/>
      <c r="F28" s="19"/>
      <c r="G28" s="19"/>
      <c r="H28" s="19" t="s">
        <v>173</v>
      </c>
      <c r="I28" s="19"/>
    </row>
  </sheetData>
  <mergeCells count="20">
    <mergeCell ref="W1:W2"/>
    <mergeCell ref="X3:X6"/>
    <mergeCell ref="R1:R2"/>
    <mergeCell ref="S1:S2"/>
    <mergeCell ref="T1:T2"/>
    <mergeCell ref="U1:U2"/>
    <mergeCell ref="V1:V2"/>
    <mergeCell ref="J1:L1"/>
    <mergeCell ref="N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M1:M2"/>
  </mergeCells>
  <pageMargins left="0.7" right="0.7" top="0.75" bottom="0.75" header="0.3" footer="0.3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Valve List-RU0001A</vt:lpstr>
      <vt:lpstr>Valve List-RU0001B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enerchimi</dc:creator>
  <cp:lastModifiedBy>Vladimir Broeckx</cp:lastModifiedBy>
  <dcterms:created xsi:type="dcterms:W3CDTF">2015-06-05T18:17:00Z</dcterms:created>
  <dcterms:modified xsi:type="dcterms:W3CDTF">2024-10-25T10:06:17Z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6F033D23BFE145CC8EFA3F91654537B3_12</vt:lpwstr>
  </property>
  <property fmtid="{D5CDD505-2E9C-101B-9397-08002B2CF9AE}" pid="3" name="KSOProductBuildVer">
    <vt:lpwstr>2052-12.1.0.18608</vt:lpwstr>
  </property>
</Properties>
</file>