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urrent projectS\1158\MTO\"/>
    </mc:Choice>
  </mc:AlternateContent>
  <xr:revisionPtr revIDLastSave="0" documentId="13_ncr:1_{FA28AE5B-8D29-4844-9784-09BF09CFA7F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3" r:id="rId1"/>
  </sheets>
  <definedNames>
    <definedName name="_xlnm.Print_Area" localSheetId="0">'1'!$A$1:$R$26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3" l="1"/>
  <c r="J12" i="3"/>
  <c r="J7" i="3"/>
  <c r="J14" i="3"/>
  <c r="J10" i="3"/>
  <c r="J9" i="3"/>
  <c r="J8" i="3"/>
  <c r="J11" i="3"/>
</calcChain>
</file>

<file path=xl/sharedStrings.xml><?xml version="1.0" encoding="utf-8"?>
<sst xmlns="http://schemas.openxmlformats.org/spreadsheetml/2006/main" count="111" uniqueCount="59">
  <si>
    <t>REV.</t>
  </si>
  <si>
    <t>PART NAME</t>
  </si>
  <si>
    <t>MATERIAL</t>
  </si>
  <si>
    <t>STD. NO./
DWG.NO.</t>
  </si>
  <si>
    <t>NAME</t>
  </si>
  <si>
    <t>SIGN</t>
  </si>
  <si>
    <t>STOCK</t>
  </si>
  <si>
    <t>CODE</t>
  </si>
  <si>
    <t xml:space="preserve"> NO.</t>
  </si>
  <si>
    <t>ITEM</t>
  </si>
  <si>
    <t>TOTAL WEIGHT (Kg)</t>
  </si>
  <si>
    <t>PREPARED  BY</t>
  </si>
  <si>
    <t>RESERVED</t>
  </si>
  <si>
    <t>CHECKED  BY</t>
  </si>
  <si>
    <t>APPROVED  BY</t>
  </si>
  <si>
    <t>CONTROL</t>
  </si>
  <si>
    <t>SCHEDULED  DATE</t>
  </si>
  <si>
    <t>ORDER   NO.</t>
  </si>
  <si>
    <t>ORDER  QTY.</t>
  </si>
  <si>
    <t>DATE:</t>
  </si>
  <si>
    <t xml:space="preserve">     CODE OF FORM : DF 06                                                                                                                                                                                    REVISION: 2                                                                                                                                             DARE: 17.11.07                                                                                                         </t>
  </si>
  <si>
    <t xml:space="preserve">REQUISITION  NO:                   </t>
  </si>
  <si>
    <t>PLATE</t>
  </si>
  <si>
    <t>DATE</t>
  </si>
  <si>
    <t>PLANNING▲</t>
  </si>
  <si>
    <t>WAREHOUSE▲</t>
  </si>
  <si>
    <t xml:space="preserve">SPARE PART </t>
  </si>
  <si>
    <t>GHASEMI</t>
  </si>
  <si>
    <t>ALL</t>
  </si>
  <si>
    <t>PAGE               :   1</t>
  </si>
  <si>
    <t>J. BEIGLOU</t>
  </si>
  <si>
    <t>TOTAL QTY.</t>
  </si>
  <si>
    <t>S.SOLGI</t>
  </si>
  <si>
    <t xml:space="preserve"> M.T.O.
FOR Main Structure</t>
  </si>
  <si>
    <t>HEA 140</t>
  </si>
  <si>
    <t>L=12000</t>
  </si>
  <si>
    <t>St 37</t>
  </si>
  <si>
    <t>-</t>
  </si>
  <si>
    <t>L=6000</t>
  </si>
  <si>
    <t>HEA 120</t>
  </si>
  <si>
    <t>IPE 120</t>
  </si>
  <si>
    <t>10*1500*6000</t>
  </si>
  <si>
    <t>J.MORSALI</t>
  </si>
  <si>
    <t>REFRENCE DOCUMENT: Steel Structure DWG</t>
  </si>
  <si>
    <t>REV.                 :  0</t>
  </si>
  <si>
    <t>L70*7</t>
  </si>
  <si>
    <t>P.M.</t>
  </si>
  <si>
    <t>construction engineering</t>
  </si>
  <si>
    <t>HEA 160</t>
  </si>
  <si>
    <t>FORM NO.      : 1158-ALL-0110-03</t>
  </si>
  <si>
    <t>DATE               :  1403/06/06</t>
  </si>
  <si>
    <t>UPN 120</t>
  </si>
  <si>
    <t>25*1500*1400</t>
  </si>
  <si>
    <t>15*1500*3300</t>
  </si>
  <si>
    <t>PROJECT NAME :(Ener Teknoloji)</t>
  </si>
  <si>
    <t xml:space="preserve">     CODE OF FORM : DF 06                                                                                                                                                                                    REVISION: 00                                                                                                                                               DATE: 24.08.27                                                                                                         </t>
  </si>
  <si>
    <t>2*1250*2500</t>
  </si>
  <si>
    <t>12*1500*6000</t>
  </si>
  <si>
    <r>
      <t xml:space="preserve">                        </t>
    </r>
    <r>
      <rPr>
        <b/>
        <u/>
        <sz val="14"/>
        <rFont val="Times New Roman"/>
        <family val="1"/>
      </rPr>
      <t xml:space="preserve">Damafin
</t>
    </r>
    <r>
      <rPr>
        <b/>
        <sz val="14"/>
        <rFont val="Times New Roman"/>
        <family val="1"/>
      </rPr>
      <t xml:space="preserve">                      thermal technology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</si>
</sst>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b/>
      <sz val="14"/>
      <name val="Times New Roman"/>
      <family val="1"/>
    </font>
    <font>
      <b/>
      <sz val="11"/>
      <name val="Times New Roman"/>
      <family val="1"/>
    </font>
    <font>
      <sz val="11"/>
      <name val="Arial"/>
      <family val="2"/>
    </font>
    <font>
      <sz val="14"/>
      <name val="Times New Roman"/>
      <family val="1"/>
    </font>
    <font>
      <sz val="16"/>
      <name val="Times New Roman"/>
      <family val="1"/>
    </font>
    <font>
      <b/>
      <sz val="28"/>
      <name val="Times New Roman"/>
      <family val="1"/>
    </font>
    <font>
      <sz val="18"/>
      <name val="Times New Roman"/>
      <family val="1"/>
    </font>
    <font>
      <sz val="18"/>
      <name val="Arial"/>
      <family val="2"/>
    </font>
    <font>
      <sz val="18"/>
      <color indexed="8"/>
      <name val="Times New Roman"/>
      <family val="1"/>
    </font>
    <font>
      <sz val="20"/>
      <name val="Times New Roman"/>
      <family val="1"/>
    </font>
    <font>
      <sz val="14"/>
      <name val="Arial"/>
      <family val="2"/>
    </font>
    <font>
      <sz val="8"/>
      <name val="Arial"/>
      <family val="2"/>
    </font>
    <font>
      <b/>
      <u/>
      <sz val="14"/>
      <name val="Times New Roman"/>
      <family val="1"/>
    </font>
    <font>
      <sz val="10"/>
      <color theme="0"/>
      <name val="Times New Roman"/>
      <family val="1"/>
    </font>
    <font>
      <sz val="1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1" fillId="0" borderId="0" xfId="0" applyFont="1" applyFill="1" applyBorder="1"/>
    <xf numFmtId="0" fontId="5" fillId="0" borderId="0" xfId="0" applyFont="1" applyFill="1" applyBorder="1"/>
    <xf numFmtId="0" fontId="1" fillId="0" borderId="1" xfId="0" applyFont="1" applyFill="1" applyBorder="1"/>
    <xf numFmtId="0" fontId="1" fillId="0" borderId="0" xfId="0" applyFont="1" applyFill="1" applyBorder="1" applyAlignment="1">
      <alignment textRotation="45"/>
    </xf>
    <xf numFmtId="0" fontId="3" fillId="0" borderId="2" xfId="0" applyNumberFormat="1" applyFont="1" applyFill="1" applyBorder="1" applyAlignment="1">
      <alignment vertical="center"/>
    </xf>
    <xf numFmtId="0" fontId="1" fillId="0" borderId="0" xfId="0" applyNumberFormat="1" applyFont="1" applyFill="1" applyBorder="1"/>
    <xf numFmtId="0" fontId="1" fillId="0" borderId="5" xfId="0" applyFont="1" applyFill="1" applyBorder="1"/>
    <xf numFmtId="0" fontId="2" fillId="2" borderId="0" xfId="0" applyFont="1" applyFill="1" applyBorder="1" applyAlignment="1">
      <alignment horizontal="center" vertical="center"/>
    </xf>
    <xf numFmtId="0" fontId="7" fillId="2" borderId="6" xfId="0" applyFont="1" applyFill="1" applyBorder="1"/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NumberFormat="1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textRotation="60" wrapText="1"/>
    </xf>
    <xf numFmtId="0" fontId="9" fillId="0" borderId="7" xfId="0" applyFont="1" applyFill="1" applyBorder="1" applyAlignment="1">
      <alignment horizontal="center" vertical="center" textRotation="60" wrapText="1"/>
    </xf>
    <xf numFmtId="0" fontId="9" fillId="2" borderId="7" xfId="0" applyFont="1" applyFill="1" applyBorder="1" applyAlignment="1">
      <alignment horizontal="center" vertical="center" textRotation="60" wrapText="1"/>
    </xf>
    <xf numFmtId="0" fontId="9" fillId="2" borderId="10" xfId="0" applyFont="1" applyFill="1" applyBorder="1" applyAlignment="1">
      <alignment horizontal="center" vertical="center" textRotation="60" wrapText="1"/>
    </xf>
    <xf numFmtId="0" fontId="6" fillId="0" borderId="15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1" fillId="2" borderId="0" xfId="0" applyFont="1" applyFill="1" applyBorder="1"/>
    <xf numFmtId="0" fontId="5" fillId="2" borderId="0" xfId="0" applyFont="1" applyFill="1" applyBorder="1"/>
    <xf numFmtId="0" fontId="17" fillId="2" borderId="14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17" fillId="2" borderId="4" xfId="0" applyNumberFormat="1" applyFont="1" applyFill="1" applyBorder="1" applyAlignment="1">
      <alignment horizontal="center" vertical="center" wrapText="1"/>
    </xf>
    <xf numFmtId="1" fontId="14" fillId="2" borderId="14" xfId="0" applyNumberFormat="1" applyFont="1" applyFill="1" applyBorder="1" applyAlignment="1">
      <alignment horizontal="center" vertical="center" wrapText="1"/>
    </xf>
    <xf numFmtId="0" fontId="17" fillId="2" borderId="19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textRotation="60" wrapText="1"/>
    </xf>
    <xf numFmtId="0" fontId="17" fillId="2" borderId="20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/>
    </xf>
    <xf numFmtId="1" fontId="17" fillId="2" borderId="4" xfId="0" applyNumberFormat="1" applyFont="1" applyFill="1" applyBorder="1" applyAlignment="1">
      <alignment horizontal="center" vertical="center"/>
    </xf>
    <xf numFmtId="1" fontId="14" fillId="2" borderId="4" xfId="0" applyNumberFormat="1" applyFont="1" applyFill="1" applyBorder="1" applyAlignment="1">
      <alignment horizontal="center" vertical="center" wrapText="1"/>
    </xf>
    <xf numFmtId="9" fontId="17" fillId="2" borderId="4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textRotation="90" wrapText="1"/>
    </xf>
    <xf numFmtId="0" fontId="17" fillId="2" borderId="27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1" fillId="2" borderId="6" xfId="0" applyFont="1" applyFill="1" applyBorder="1"/>
    <xf numFmtId="0" fontId="17" fillId="2" borderId="4" xfId="0" applyFont="1" applyFill="1" applyBorder="1" applyAlignment="1">
      <alignment horizontal="center" vertical="center" textRotation="60" wrapText="1"/>
    </xf>
    <xf numFmtId="0" fontId="2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0" fontId="21" fillId="0" borderId="28" xfId="0" applyFont="1" applyFill="1" applyBorder="1" applyAlignment="1">
      <alignment horizontal="center"/>
    </xf>
    <xf numFmtId="0" fontId="6" fillId="2" borderId="17" xfId="0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7" fillId="0" borderId="21" xfId="0" applyFont="1" applyFill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/>
    </xf>
    <xf numFmtId="0" fontId="7" fillId="0" borderId="17" xfId="0" applyFont="1" applyFill="1" applyBorder="1" applyAlignment="1">
      <alignment horizontal="center"/>
    </xf>
    <xf numFmtId="0" fontId="10" fillId="0" borderId="2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5" fillId="0" borderId="0" xfId="0" applyFont="1" applyBorder="1" applyAlignment="1"/>
    <xf numFmtId="0" fontId="1" fillId="0" borderId="9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6" fillId="0" borderId="24" xfId="0" applyFont="1" applyFill="1" applyBorder="1" applyAlignment="1">
      <alignment horizontal="center" vertical="center"/>
    </xf>
    <xf numFmtId="0" fontId="16" fillId="0" borderId="23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0" fontId="12" fillId="0" borderId="24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7" fillId="0" borderId="25" xfId="0" applyFont="1" applyFill="1" applyBorder="1" applyAlignment="1">
      <alignment horizontal="left" vertical="center"/>
    </xf>
    <xf numFmtId="0" fontId="17" fillId="0" borderId="9" xfId="0" applyFont="1" applyFill="1" applyBorder="1" applyAlignment="1">
      <alignment horizontal="left" vertical="center"/>
    </xf>
    <xf numFmtId="0" fontId="17" fillId="0" borderId="26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17" fillId="0" borderId="6" xfId="0" applyFont="1" applyFill="1" applyBorder="1" applyAlignment="1">
      <alignment horizontal="left" vertical="center"/>
    </xf>
    <xf numFmtId="0" fontId="17" fillId="0" borderId="15" xfId="0" applyFont="1" applyFill="1" applyBorder="1" applyAlignment="1">
      <alignment horizontal="left" vertical="center"/>
    </xf>
    <xf numFmtId="0" fontId="17" fillId="0" borderId="2" xfId="0" applyFont="1" applyFill="1" applyBorder="1" applyAlignment="1">
      <alignment horizontal="left" vertical="center"/>
    </xf>
    <xf numFmtId="0" fontId="17" fillId="0" borderId="3" xfId="0" applyFont="1" applyFill="1" applyBorder="1" applyAlignment="1">
      <alignment horizontal="left" vertical="center"/>
    </xf>
    <xf numFmtId="0" fontId="3" fillId="0" borderId="21" xfId="0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left" vertical="center"/>
    </xf>
    <xf numFmtId="0" fontId="3" fillId="0" borderId="18" xfId="0" applyFont="1" applyFill="1" applyBorder="1" applyAlignment="1">
      <alignment horizontal="left" vertical="center"/>
    </xf>
    <xf numFmtId="0" fontId="8" fillId="0" borderId="25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13" fillId="0" borderId="25" xfId="0" applyNumberFormat="1" applyFont="1" applyFill="1" applyBorder="1" applyAlignment="1">
      <alignment horizontal="center" vertical="center" wrapText="1"/>
    </xf>
    <xf numFmtId="49" fontId="13" fillId="0" borderId="9" xfId="0" applyNumberFormat="1" applyFont="1" applyFill="1" applyBorder="1" applyAlignment="1">
      <alignment horizontal="center" vertical="center" wrapText="1"/>
    </xf>
    <xf numFmtId="49" fontId="13" fillId="0" borderId="26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13" fillId="0" borderId="0" xfId="0" applyNumberFormat="1" applyFont="1" applyFill="1" applyBorder="1" applyAlignment="1">
      <alignment horizontal="center" vertical="center" wrapText="1"/>
    </xf>
    <xf numFmtId="49" fontId="13" fillId="0" borderId="6" xfId="0" applyNumberFormat="1" applyFont="1" applyFill="1" applyBorder="1" applyAlignment="1">
      <alignment horizontal="center" vertical="center" wrapText="1"/>
    </xf>
    <xf numFmtId="49" fontId="13" fillId="0" borderId="15" xfId="0" applyNumberFormat="1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left" vertical="center"/>
    </xf>
    <xf numFmtId="0" fontId="8" fillId="0" borderId="17" xfId="0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17" fillId="2" borderId="29" xfId="0" applyFont="1" applyFill="1" applyBorder="1" applyAlignment="1">
      <alignment horizontal="center" vertical="center" wrapText="1"/>
    </xf>
    <xf numFmtId="0" fontId="17" fillId="2" borderId="30" xfId="0" applyFont="1" applyFill="1" applyBorder="1" applyAlignment="1">
      <alignment horizontal="center" vertical="center" wrapText="1"/>
    </xf>
    <xf numFmtId="1" fontId="14" fillId="2" borderId="30" xfId="0" applyNumberFormat="1" applyFont="1" applyFill="1" applyBorder="1" applyAlignment="1">
      <alignment horizontal="center" vertical="center" wrapText="1"/>
    </xf>
    <xf numFmtId="0" fontId="17" fillId="2" borderId="30" xfId="0" applyFont="1" applyFill="1" applyBorder="1" applyAlignment="1">
      <alignment horizontal="center" vertical="center" textRotation="60" wrapText="1"/>
    </xf>
    <xf numFmtId="0" fontId="17" fillId="2" borderId="31" xfId="0" applyFont="1" applyFill="1" applyBorder="1" applyAlignment="1">
      <alignment horizontal="center" vertical="center" textRotation="60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30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30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/>
    </xf>
    <xf numFmtId="9" fontId="14" fillId="2" borderId="14" xfId="0" applyNumberFormat="1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14" fillId="2" borderId="30" xfId="0" applyFont="1" applyFill="1" applyBorder="1" applyAlignment="1">
      <alignment horizontal="center" vertical="center"/>
    </xf>
    <xf numFmtId="9" fontId="14" fillId="2" borderId="30" xfId="0" applyNumberFormat="1" applyFont="1" applyFill="1" applyBorder="1" applyAlignment="1">
      <alignment horizontal="center" vertical="center" wrapText="1"/>
    </xf>
    <xf numFmtId="0" fontId="22" fillId="2" borderId="30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/>
    </xf>
    <xf numFmtId="9" fontId="14" fillId="2" borderId="4" xfId="0" applyNumberFormat="1" applyFont="1" applyFill="1" applyBorder="1" applyAlignment="1">
      <alignment horizontal="center" vertical="center" wrapText="1"/>
    </xf>
    <xf numFmtId="0" fontId="14" fillId="2" borderId="4" xfId="0" applyNumberFormat="1" applyFont="1" applyFill="1" applyBorder="1" applyAlignment="1">
      <alignment horizontal="center" vertical="center" wrapText="1"/>
    </xf>
    <xf numFmtId="1" fontId="22" fillId="2" borderId="4" xfId="0" applyNumberFormat="1" applyFont="1" applyFill="1" applyBorder="1" applyAlignment="1">
      <alignment horizontal="center" vertical="center" wrapText="1"/>
    </xf>
    <xf numFmtId="1" fontId="14" fillId="2" borderId="4" xfId="0" applyNumberFormat="1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18" fillId="0" borderId="32" xfId="0" applyFont="1" applyBorder="1" applyAlignment="1"/>
    <xf numFmtId="0" fontId="8" fillId="0" borderId="33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 wrapText="1"/>
    </xf>
    <xf numFmtId="0" fontId="17" fillId="2" borderId="34" xfId="0" applyFont="1" applyFill="1" applyBorder="1" applyAlignment="1">
      <alignment horizontal="center" vertical="center" textRotation="60" wrapText="1"/>
    </xf>
    <xf numFmtId="0" fontId="17" fillId="2" borderId="35" xfId="0" applyFont="1" applyFill="1" applyBorder="1" applyAlignment="1">
      <alignment horizontal="center" vertical="center" textRotation="60" wrapText="1"/>
    </xf>
    <xf numFmtId="0" fontId="17" fillId="2" borderId="35" xfId="0" applyFont="1" applyFill="1" applyBorder="1" applyAlignment="1">
      <alignment horizontal="center" vertical="center" wrapText="1"/>
    </xf>
    <xf numFmtId="0" fontId="17" fillId="2" borderId="36" xfId="0" applyFont="1" applyFill="1" applyBorder="1" applyAlignment="1">
      <alignment horizontal="center" vertical="center" wrapText="1"/>
    </xf>
    <xf numFmtId="0" fontId="17" fillId="2" borderId="37" xfId="0" applyFont="1" applyFill="1" applyBorder="1" applyAlignment="1">
      <alignment horizontal="center" vertical="center" wrapText="1"/>
    </xf>
    <xf numFmtId="0" fontId="17" fillId="2" borderId="37" xfId="0" applyFont="1" applyFill="1" applyBorder="1" applyAlignment="1">
      <alignment horizontal="center" vertical="center"/>
    </xf>
    <xf numFmtId="1" fontId="14" fillId="2" borderId="37" xfId="0" applyNumberFormat="1" applyFont="1" applyFill="1" applyBorder="1" applyAlignment="1">
      <alignment horizontal="center" vertical="center" wrapText="1"/>
    </xf>
    <xf numFmtId="9" fontId="17" fillId="2" borderId="37" xfId="0" applyNumberFormat="1" applyFont="1" applyFill="1" applyBorder="1" applyAlignment="1">
      <alignment horizontal="center" vertical="center" wrapText="1"/>
    </xf>
    <xf numFmtId="0" fontId="17" fillId="2" borderId="37" xfId="0" applyNumberFormat="1" applyFont="1" applyFill="1" applyBorder="1" applyAlignment="1">
      <alignment horizontal="center" vertical="center" wrapText="1"/>
    </xf>
    <xf numFmtId="1" fontId="17" fillId="2" borderId="37" xfId="0" applyNumberFormat="1" applyFont="1" applyFill="1" applyBorder="1" applyAlignment="1">
      <alignment horizontal="center" vertical="center"/>
    </xf>
    <xf numFmtId="0" fontId="17" fillId="2" borderId="38" xfId="0" applyFont="1" applyFill="1" applyBorder="1" applyAlignment="1">
      <alignment horizontal="center" vertical="center" wrapText="1"/>
    </xf>
    <xf numFmtId="0" fontId="17" fillId="2" borderId="3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0</xdr:rowOff>
    </xdr:from>
    <xdr:to>
      <xdr:col>3</xdr:col>
      <xdr:colOff>0</xdr:colOff>
      <xdr:row>0</xdr:row>
      <xdr:rowOff>0</xdr:rowOff>
    </xdr:to>
    <xdr:pic>
      <xdr:nvPicPr>
        <xdr:cNvPr id="33220" name="Picture 1">
          <a:extLst>
            <a:ext uri="{FF2B5EF4-FFF2-40B4-BE49-F238E27FC236}">
              <a16:creationId xmlns:a16="http://schemas.microsoft.com/office/drawing/2014/main" id="{AA5FDC8F-72C9-4241-8D91-74C0956E3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60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0"/>
          <a:ext cx="29718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123825</xdr:colOff>
      <xdr:row>0</xdr:row>
      <xdr:rowOff>0</xdr:rowOff>
    </xdr:from>
    <xdr:to>
      <xdr:col>2</xdr:col>
      <xdr:colOff>0</xdr:colOff>
      <xdr:row>0</xdr:row>
      <xdr:rowOff>0</xdr:rowOff>
    </xdr:to>
    <xdr:pic>
      <xdr:nvPicPr>
        <xdr:cNvPr id="33221" name="Picture 2">
          <a:extLst>
            <a:ext uri="{FF2B5EF4-FFF2-40B4-BE49-F238E27FC236}">
              <a16:creationId xmlns:a16="http://schemas.microsoft.com/office/drawing/2014/main" id="{3CAD80C5-3DA4-4BD0-B457-8C266EA40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0"/>
          <a:ext cx="866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123825</xdr:colOff>
      <xdr:row>0</xdr:row>
      <xdr:rowOff>0</xdr:rowOff>
    </xdr:from>
    <xdr:to>
      <xdr:col>2</xdr:col>
      <xdr:colOff>0</xdr:colOff>
      <xdr:row>0</xdr:row>
      <xdr:rowOff>0</xdr:rowOff>
    </xdr:to>
    <xdr:pic>
      <xdr:nvPicPr>
        <xdr:cNvPr id="33222" name="Picture 3">
          <a:extLst>
            <a:ext uri="{FF2B5EF4-FFF2-40B4-BE49-F238E27FC236}">
              <a16:creationId xmlns:a16="http://schemas.microsoft.com/office/drawing/2014/main" id="{FB2FF8A1-52D2-431F-8509-15AD85619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0"/>
          <a:ext cx="866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123825</xdr:colOff>
      <xdr:row>0</xdr:row>
      <xdr:rowOff>0</xdr:rowOff>
    </xdr:from>
    <xdr:to>
      <xdr:col>2</xdr:col>
      <xdr:colOff>0</xdr:colOff>
      <xdr:row>0</xdr:row>
      <xdr:rowOff>0</xdr:rowOff>
    </xdr:to>
    <xdr:pic>
      <xdr:nvPicPr>
        <xdr:cNvPr id="33223" name="Picture 4">
          <a:extLst>
            <a:ext uri="{FF2B5EF4-FFF2-40B4-BE49-F238E27FC236}">
              <a16:creationId xmlns:a16="http://schemas.microsoft.com/office/drawing/2014/main" id="{1343821E-BC4C-4945-8A83-E23260C80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0"/>
          <a:ext cx="866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123825</xdr:colOff>
      <xdr:row>0</xdr:row>
      <xdr:rowOff>0</xdr:rowOff>
    </xdr:from>
    <xdr:to>
      <xdr:col>3</xdr:col>
      <xdr:colOff>0</xdr:colOff>
      <xdr:row>0</xdr:row>
      <xdr:rowOff>0</xdr:rowOff>
    </xdr:to>
    <xdr:pic>
      <xdr:nvPicPr>
        <xdr:cNvPr id="33224" name="Picture 5">
          <a:extLst>
            <a:ext uri="{FF2B5EF4-FFF2-40B4-BE49-F238E27FC236}">
              <a16:creationId xmlns:a16="http://schemas.microsoft.com/office/drawing/2014/main" id="{9B21013C-8048-44EB-A9F3-998284241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0"/>
          <a:ext cx="29718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123825</xdr:colOff>
      <xdr:row>0</xdr:row>
      <xdr:rowOff>0</xdr:rowOff>
    </xdr:from>
    <xdr:to>
      <xdr:col>3</xdr:col>
      <xdr:colOff>0</xdr:colOff>
      <xdr:row>0</xdr:row>
      <xdr:rowOff>0</xdr:rowOff>
    </xdr:to>
    <xdr:pic>
      <xdr:nvPicPr>
        <xdr:cNvPr id="33225" name="Picture 6">
          <a:extLst>
            <a:ext uri="{FF2B5EF4-FFF2-40B4-BE49-F238E27FC236}">
              <a16:creationId xmlns:a16="http://schemas.microsoft.com/office/drawing/2014/main" id="{CEB0EB20-49FD-4733-A961-09EA37FC0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0"/>
          <a:ext cx="29718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123825</xdr:colOff>
      <xdr:row>0</xdr:row>
      <xdr:rowOff>0</xdr:rowOff>
    </xdr:from>
    <xdr:to>
      <xdr:col>3</xdr:col>
      <xdr:colOff>0</xdr:colOff>
      <xdr:row>0</xdr:row>
      <xdr:rowOff>0</xdr:rowOff>
    </xdr:to>
    <xdr:pic>
      <xdr:nvPicPr>
        <xdr:cNvPr id="33226" name="Picture 7">
          <a:extLst>
            <a:ext uri="{FF2B5EF4-FFF2-40B4-BE49-F238E27FC236}">
              <a16:creationId xmlns:a16="http://schemas.microsoft.com/office/drawing/2014/main" id="{EBE8C96B-F415-4076-8155-BB21D9219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0"/>
          <a:ext cx="29718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123825</xdr:colOff>
      <xdr:row>0</xdr:row>
      <xdr:rowOff>0</xdr:rowOff>
    </xdr:from>
    <xdr:to>
      <xdr:col>3</xdr:col>
      <xdr:colOff>0</xdr:colOff>
      <xdr:row>0</xdr:row>
      <xdr:rowOff>0</xdr:rowOff>
    </xdr:to>
    <xdr:pic>
      <xdr:nvPicPr>
        <xdr:cNvPr id="33227" name="Picture 8">
          <a:extLst>
            <a:ext uri="{FF2B5EF4-FFF2-40B4-BE49-F238E27FC236}">
              <a16:creationId xmlns:a16="http://schemas.microsoft.com/office/drawing/2014/main" id="{A9A5DADF-2E9F-4857-8736-0B760EF9F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60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0"/>
          <a:ext cx="29718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123825</xdr:colOff>
      <xdr:row>0</xdr:row>
      <xdr:rowOff>0</xdr:rowOff>
    </xdr:from>
    <xdr:to>
      <xdr:col>3</xdr:col>
      <xdr:colOff>0</xdr:colOff>
      <xdr:row>0</xdr:row>
      <xdr:rowOff>0</xdr:rowOff>
    </xdr:to>
    <xdr:pic>
      <xdr:nvPicPr>
        <xdr:cNvPr id="33228" name="Picture 9">
          <a:extLst>
            <a:ext uri="{FF2B5EF4-FFF2-40B4-BE49-F238E27FC236}">
              <a16:creationId xmlns:a16="http://schemas.microsoft.com/office/drawing/2014/main" id="{3336CC12-B587-4209-AC41-47E16573C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60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0"/>
          <a:ext cx="29718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314325</xdr:colOff>
      <xdr:row>0</xdr:row>
      <xdr:rowOff>0</xdr:rowOff>
    </xdr:from>
    <xdr:to>
      <xdr:col>3</xdr:col>
      <xdr:colOff>0</xdr:colOff>
      <xdr:row>0</xdr:row>
      <xdr:rowOff>0</xdr:rowOff>
    </xdr:to>
    <xdr:pic>
      <xdr:nvPicPr>
        <xdr:cNvPr id="33229" name="Picture 10">
          <a:extLst>
            <a:ext uri="{FF2B5EF4-FFF2-40B4-BE49-F238E27FC236}">
              <a16:creationId xmlns:a16="http://schemas.microsoft.com/office/drawing/2014/main" id="{F26A247C-2A4F-481E-92CB-0CDA5C465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60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0"/>
          <a:ext cx="29718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177799</xdr:colOff>
      <xdr:row>1</xdr:row>
      <xdr:rowOff>31750</xdr:rowOff>
    </xdr:from>
    <xdr:to>
      <xdr:col>2</xdr:col>
      <xdr:colOff>63500</xdr:colOff>
      <xdr:row>2</xdr:row>
      <xdr:rowOff>250825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6936F50E-D008-40BB-A3AE-A74BD8FDEBE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799" y="396875"/>
          <a:ext cx="869951" cy="584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90"/>
  <sheetViews>
    <sheetView tabSelected="1" view="pageBreakPreview" zoomScale="80" zoomScaleNormal="100" zoomScaleSheetLayoutView="80" workbookViewId="0">
      <selection activeCell="O17" sqref="O17"/>
    </sheetView>
  </sheetViews>
  <sheetFormatPr defaultRowHeight="12.75" x14ac:dyDescent="0.2"/>
  <cols>
    <col min="1" max="1" width="7.140625" style="3" customWidth="1"/>
    <col min="2" max="2" width="7.7109375" style="1" customWidth="1"/>
    <col min="3" max="3" width="28.5703125" style="1" customWidth="1"/>
    <col min="4" max="4" width="22.42578125" style="1" customWidth="1"/>
    <col min="5" max="5" width="17" style="1" customWidth="1"/>
    <col min="6" max="6" width="14.140625" style="1" customWidth="1"/>
    <col min="7" max="7" width="10" style="1" customWidth="1"/>
    <col min="8" max="8" width="9.85546875" style="1" customWidth="1"/>
    <col min="9" max="9" width="11.140625" style="6" customWidth="1"/>
    <col min="10" max="10" width="12.85546875" style="1" customWidth="1"/>
    <col min="11" max="11" width="10.5703125" style="1" customWidth="1"/>
    <col min="12" max="12" width="16.7109375" style="1" customWidth="1"/>
    <col min="13" max="13" width="9.5703125" style="1" customWidth="1"/>
    <col min="14" max="14" width="9.7109375" style="1" customWidth="1"/>
    <col min="15" max="15" width="9.28515625" style="1" customWidth="1"/>
    <col min="16" max="17" width="10" style="1" customWidth="1"/>
    <col min="18" max="18" width="8" style="1" customWidth="1"/>
    <col min="19" max="43" width="2.7109375" style="1" customWidth="1"/>
    <col min="44" max="16384" width="9.140625" style="1"/>
  </cols>
  <sheetData>
    <row r="1" spans="1:18" ht="29.25" customHeight="1" x14ac:dyDescent="0.2">
      <c r="A1" s="91" t="s">
        <v>58</v>
      </c>
      <c r="B1" s="92"/>
      <c r="C1" s="92"/>
      <c r="D1" s="97" t="s">
        <v>33</v>
      </c>
      <c r="E1" s="98"/>
      <c r="F1" s="98"/>
      <c r="G1" s="98"/>
      <c r="H1" s="98"/>
      <c r="I1" s="98"/>
      <c r="J1" s="98"/>
      <c r="K1" s="98"/>
      <c r="L1" s="99"/>
      <c r="M1" s="79" t="s">
        <v>49</v>
      </c>
      <c r="N1" s="80"/>
      <c r="O1" s="80"/>
      <c r="P1" s="80"/>
      <c r="Q1" s="80"/>
      <c r="R1" s="81"/>
    </row>
    <row r="2" spans="1:18" ht="29.25" customHeight="1" x14ac:dyDescent="0.2">
      <c r="A2" s="93"/>
      <c r="B2" s="94"/>
      <c r="C2" s="94"/>
      <c r="D2" s="100"/>
      <c r="E2" s="101"/>
      <c r="F2" s="101"/>
      <c r="G2" s="101"/>
      <c r="H2" s="101"/>
      <c r="I2" s="101"/>
      <c r="J2" s="101"/>
      <c r="K2" s="101"/>
      <c r="L2" s="102"/>
      <c r="M2" s="82" t="s">
        <v>50</v>
      </c>
      <c r="N2" s="83"/>
      <c r="O2" s="83"/>
      <c r="P2" s="83"/>
      <c r="Q2" s="83"/>
      <c r="R2" s="84"/>
    </row>
    <row r="3" spans="1:18" ht="29.25" customHeight="1" x14ac:dyDescent="0.2">
      <c r="A3" s="93"/>
      <c r="B3" s="94"/>
      <c r="C3" s="94"/>
      <c r="D3" s="100"/>
      <c r="E3" s="101"/>
      <c r="F3" s="101"/>
      <c r="G3" s="101"/>
      <c r="H3" s="101"/>
      <c r="I3" s="101"/>
      <c r="J3" s="101"/>
      <c r="K3" s="101"/>
      <c r="L3" s="102"/>
      <c r="M3" s="82" t="s">
        <v>44</v>
      </c>
      <c r="N3" s="83"/>
      <c r="O3" s="83"/>
      <c r="P3" s="83"/>
      <c r="Q3" s="83"/>
      <c r="R3" s="84"/>
    </row>
    <row r="4" spans="1:18" ht="29.25" customHeight="1" thickBot="1" x14ac:dyDescent="0.25">
      <c r="A4" s="95"/>
      <c r="B4" s="96"/>
      <c r="C4" s="96"/>
      <c r="D4" s="103"/>
      <c r="E4" s="104"/>
      <c r="F4" s="104"/>
      <c r="G4" s="104"/>
      <c r="H4" s="104"/>
      <c r="I4" s="104"/>
      <c r="J4" s="104"/>
      <c r="K4" s="104"/>
      <c r="L4" s="105"/>
      <c r="M4" s="85" t="s">
        <v>29</v>
      </c>
      <c r="N4" s="86"/>
      <c r="O4" s="86"/>
      <c r="P4" s="86"/>
      <c r="Q4" s="86"/>
      <c r="R4" s="87"/>
    </row>
    <row r="5" spans="1:18" ht="22.5" customHeight="1" thickBot="1" x14ac:dyDescent="0.25">
      <c r="A5" s="106" t="s">
        <v>54</v>
      </c>
      <c r="B5" s="107"/>
      <c r="C5" s="107"/>
      <c r="D5" s="110" t="s">
        <v>43</v>
      </c>
      <c r="E5" s="111"/>
      <c r="F5" s="111"/>
      <c r="G5" s="111"/>
      <c r="H5" s="111"/>
      <c r="I5" s="5"/>
      <c r="J5" s="108" t="s">
        <v>21</v>
      </c>
      <c r="K5" s="108"/>
      <c r="L5" s="109"/>
      <c r="M5" s="88" t="s">
        <v>19</v>
      </c>
      <c r="N5" s="89"/>
      <c r="O5" s="89"/>
      <c r="P5" s="89"/>
      <c r="Q5" s="89"/>
      <c r="R5" s="90"/>
    </row>
    <row r="6" spans="1:18" ht="72" customHeight="1" thickBot="1" x14ac:dyDescent="0.3">
      <c r="A6" s="13" t="s">
        <v>8</v>
      </c>
      <c r="B6" s="26" t="s">
        <v>0</v>
      </c>
      <c r="C6" s="10" t="s">
        <v>1</v>
      </c>
      <c r="D6" s="27"/>
      <c r="E6" s="25" t="s">
        <v>2</v>
      </c>
      <c r="F6" s="24" t="s">
        <v>3</v>
      </c>
      <c r="G6" s="24" t="s">
        <v>9</v>
      </c>
      <c r="H6" s="24" t="s">
        <v>26</v>
      </c>
      <c r="I6" s="11" t="s">
        <v>31</v>
      </c>
      <c r="J6" s="12" t="s">
        <v>10</v>
      </c>
      <c r="K6" s="39" t="s">
        <v>16</v>
      </c>
      <c r="L6" s="14" t="s">
        <v>7</v>
      </c>
      <c r="M6" s="15" t="s">
        <v>6</v>
      </c>
      <c r="N6" s="15" t="s">
        <v>12</v>
      </c>
      <c r="O6" s="15" t="s">
        <v>18</v>
      </c>
      <c r="P6" s="16" t="s">
        <v>17</v>
      </c>
      <c r="Q6" s="17" t="s">
        <v>15</v>
      </c>
      <c r="R6" s="9"/>
    </row>
    <row r="7" spans="1:18" s="20" customFormat="1" ht="34.5" customHeight="1" x14ac:dyDescent="0.25">
      <c r="A7" s="30">
        <v>1</v>
      </c>
      <c r="B7" s="22"/>
      <c r="C7" s="123" t="s">
        <v>48</v>
      </c>
      <c r="D7" s="123" t="s">
        <v>35</v>
      </c>
      <c r="E7" s="117" t="s">
        <v>36</v>
      </c>
      <c r="F7" s="117" t="s">
        <v>37</v>
      </c>
      <c r="G7" s="29" t="s">
        <v>28</v>
      </c>
      <c r="H7" s="124" t="s">
        <v>37</v>
      </c>
      <c r="I7" s="125">
        <v>6</v>
      </c>
      <c r="J7" s="29">
        <f>I7*12*30.4</f>
        <v>2188.7999999999997</v>
      </c>
      <c r="K7" s="22"/>
      <c r="L7" s="120">
        <v>107400298</v>
      </c>
      <c r="M7" s="31"/>
      <c r="N7" s="31"/>
      <c r="O7" s="31"/>
      <c r="P7" s="31"/>
      <c r="Q7" s="143"/>
      <c r="R7" s="9"/>
    </row>
    <row r="8" spans="1:18" s="20" customFormat="1" ht="34.5" customHeight="1" x14ac:dyDescent="0.25">
      <c r="A8" s="112">
        <v>2</v>
      </c>
      <c r="B8" s="113"/>
      <c r="C8" s="126" t="s">
        <v>34</v>
      </c>
      <c r="D8" s="126" t="s">
        <v>35</v>
      </c>
      <c r="E8" s="118" t="s">
        <v>36</v>
      </c>
      <c r="F8" s="118" t="s">
        <v>37</v>
      </c>
      <c r="G8" s="114" t="s">
        <v>28</v>
      </c>
      <c r="H8" s="127" t="s">
        <v>37</v>
      </c>
      <c r="I8" s="128">
        <v>3</v>
      </c>
      <c r="J8" s="114">
        <f>I8*12*24.7</f>
        <v>889.19999999999993</v>
      </c>
      <c r="K8" s="113"/>
      <c r="L8" s="121">
        <v>107400300</v>
      </c>
      <c r="M8" s="115"/>
      <c r="N8" s="115"/>
      <c r="O8" s="116"/>
      <c r="P8" s="43"/>
      <c r="Q8" s="144"/>
      <c r="R8" s="9"/>
    </row>
    <row r="9" spans="1:18" s="21" customFormat="1" ht="34.5" customHeight="1" x14ac:dyDescent="0.2">
      <c r="A9" s="32">
        <v>3</v>
      </c>
      <c r="B9" s="34"/>
      <c r="C9" s="129" t="s">
        <v>39</v>
      </c>
      <c r="D9" s="129" t="s">
        <v>35</v>
      </c>
      <c r="E9" s="119" t="s">
        <v>36</v>
      </c>
      <c r="F9" s="119" t="s">
        <v>37</v>
      </c>
      <c r="G9" s="37" t="s">
        <v>28</v>
      </c>
      <c r="H9" s="130" t="s">
        <v>37</v>
      </c>
      <c r="I9" s="131">
        <v>2</v>
      </c>
      <c r="J9" s="132">
        <f>I9*12*19.9</f>
        <v>477.59999999999997</v>
      </c>
      <c r="K9" s="33"/>
      <c r="L9" s="122">
        <v>107400296</v>
      </c>
      <c r="M9" s="33"/>
      <c r="N9" s="33"/>
      <c r="O9" s="40"/>
      <c r="P9" s="33"/>
      <c r="Q9" s="145"/>
      <c r="R9" s="42"/>
    </row>
    <row r="10" spans="1:18" s="21" customFormat="1" ht="34.5" customHeight="1" x14ac:dyDescent="0.2">
      <c r="A10" s="112">
        <v>4</v>
      </c>
      <c r="B10" s="34"/>
      <c r="C10" s="129" t="s">
        <v>40</v>
      </c>
      <c r="D10" s="129" t="s">
        <v>38</v>
      </c>
      <c r="E10" s="119" t="s">
        <v>36</v>
      </c>
      <c r="F10" s="119" t="s">
        <v>37</v>
      </c>
      <c r="G10" s="37" t="s">
        <v>28</v>
      </c>
      <c r="H10" s="130" t="s">
        <v>37</v>
      </c>
      <c r="I10" s="131">
        <v>6</v>
      </c>
      <c r="J10" s="133">
        <f>I10*6*10.4</f>
        <v>374.40000000000003</v>
      </c>
      <c r="K10" s="33"/>
      <c r="L10" s="122">
        <v>107400304</v>
      </c>
      <c r="M10" s="33"/>
      <c r="N10" s="33"/>
      <c r="O10" s="40"/>
      <c r="P10" s="33"/>
      <c r="Q10" s="145"/>
      <c r="R10" s="42"/>
    </row>
    <row r="11" spans="1:18" s="21" customFormat="1" ht="34.5" customHeight="1" x14ac:dyDescent="0.2">
      <c r="A11" s="32">
        <v>5</v>
      </c>
      <c r="B11" s="33"/>
      <c r="C11" s="129" t="s">
        <v>45</v>
      </c>
      <c r="D11" s="129" t="s">
        <v>35</v>
      </c>
      <c r="E11" s="119" t="s">
        <v>36</v>
      </c>
      <c r="F11" s="119" t="s">
        <v>37</v>
      </c>
      <c r="G11" s="37" t="s">
        <v>28</v>
      </c>
      <c r="H11" s="130" t="s">
        <v>37</v>
      </c>
      <c r="I11" s="131">
        <v>4</v>
      </c>
      <c r="J11" s="133">
        <f>I11*12*7.38</f>
        <v>354.24</v>
      </c>
      <c r="K11" s="33"/>
      <c r="L11" s="122">
        <v>109400321</v>
      </c>
      <c r="M11" s="33"/>
      <c r="N11" s="33"/>
      <c r="O11" s="40"/>
      <c r="P11" s="33"/>
      <c r="Q11" s="145"/>
      <c r="R11" s="42"/>
    </row>
    <row r="12" spans="1:18" s="21" customFormat="1" ht="34.5" customHeight="1" x14ac:dyDescent="0.2">
      <c r="A12" s="112">
        <v>6</v>
      </c>
      <c r="B12" s="33"/>
      <c r="C12" s="129" t="s">
        <v>51</v>
      </c>
      <c r="D12" s="129" t="s">
        <v>35</v>
      </c>
      <c r="E12" s="119" t="s">
        <v>36</v>
      </c>
      <c r="F12" s="119" t="s">
        <v>37</v>
      </c>
      <c r="G12" s="37" t="s">
        <v>28</v>
      </c>
      <c r="H12" s="130" t="s">
        <v>37</v>
      </c>
      <c r="I12" s="131">
        <v>14</v>
      </c>
      <c r="J12" s="133">
        <f>I12*12*13.4</f>
        <v>2251.2000000000003</v>
      </c>
      <c r="K12" s="33"/>
      <c r="L12" s="122">
        <v>105400295</v>
      </c>
      <c r="M12" s="33"/>
      <c r="N12" s="33"/>
      <c r="O12" s="40"/>
      <c r="P12" s="33"/>
      <c r="Q12" s="145"/>
      <c r="R12" s="42"/>
    </row>
    <row r="13" spans="1:18" s="21" customFormat="1" ht="34.5" customHeight="1" x14ac:dyDescent="0.2">
      <c r="A13" s="32">
        <v>7</v>
      </c>
      <c r="B13" s="33"/>
      <c r="C13" s="129" t="s">
        <v>22</v>
      </c>
      <c r="D13" s="129" t="s">
        <v>52</v>
      </c>
      <c r="E13" s="119" t="s">
        <v>36</v>
      </c>
      <c r="F13" s="119" t="s">
        <v>37</v>
      </c>
      <c r="G13" s="37" t="s">
        <v>28</v>
      </c>
      <c r="H13" s="130" t="s">
        <v>37</v>
      </c>
      <c r="I13" s="131">
        <v>1</v>
      </c>
      <c r="J13" s="133">
        <f>7850*I13*1.5*1.4*0.025</f>
        <v>412.125</v>
      </c>
      <c r="K13" s="33"/>
      <c r="L13" s="122">
        <v>101400133</v>
      </c>
      <c r="M13" s="33"/>
      <c r="N13" s="33"/>
      <c r="O13" s="40"/>
      <c r="P13" s="33"/>
      <c r="Q13" s="145"/>
      <c r="R13" s="41"/>
    </row>
    <row r="14" spans="1:18" s="21" customFormat="1" ht="34.5" customHeight="1" x14ac:dyDescent="0.2">
      <c r="A14" s="112">
        <v>8</v>
      </c>
      <c r="B14" s="33"/>
      <c r="C14" s="129" t="s">
        <v>22</v>
      </c>
      <c r="D14" s="129" t="s">
        <v>53</v>
      </c>
      <c r="E14" s="119" t="s">
        <v>36</v>
      </c>
      <c r="F14" s="119" t="s">
        <v>37</v>
      </c>
      <c r="G14" s="37" t="s">
        <v>28</v>
      </c>
      <c r="H14" s="130" t="s">
        <v>37</v>
      </c>
      <c r="I14" s="131">
        <v>1</v>
      </c>
      <c r="J14" s="133">
        <f>7850*I14*1.5*3.3*0.015</f>
        <v>582.86249999999995</v>
      </c>
      <c r="K14" s="33"/>
      <c r="L14" s="122">
        <v>101400131</v>
      </c>
      <c r="M14" s="33"/>
      <c r="N14" s="33"/>
      <c r="O14" s="40"/>
      <c r="P14" s="33"/>
      <c r="Q14" s="145"/>
      <c r="R14" s="41"/>
    </row>
    <row r="15" spans="1:18" s="21" customFormat="1" ht="34.5" customHeight="1" x14ac:dyDescent="0.2">
      <c r="A15" s="32">
        <v>9</v>
      </c>
      <c r="B15" s="33"/>
      <c r="C15" s="129" t="s">
        <v>22</v>
      </c>
      <c r="D15" s="129" t="s">
        <v>57</v>
      </c>
      <c r="E15" s="119" t="s">
        <v>36</v>
      </c>
      <c r="F15" s="119" t="s">
        <v>37</v>
      </c>
      <c r="G15" s="37" t="s">
        <v>28</v>
      </c>
      <c r="H15" s="130" t="s">
        <v>37</v>
      </c>
      <c r="I15" s="131">
        <v>1</v>
      </c>
      <c r="J15" s="133">
        <v>850</v>
      </c>
      <c r="K15" s="33"/>
      <c r="L15" s="122">
        <v>101400130</v>
      </c>
      <c r="M15" s="33"/>
      <c r="N15" s="33"/>
      <c r="O15" s="40"/>
      <c r="P15" s="33"/>
      <c r="Q15" s="145"/>
      <c r="R15" s="41"/>
    </row>
    <row r="16" spans="1:18" s="21" customFormat="1" ht="34.5" customHeight="1" x14ac:dyDescent="0.2">
      <c r="A16" s="112">
        <v>10</v>
      </c>
      <c r="B16" s="33"/>
      <c r="C16" s="129" t="s">
        <v>22</v>
      </c>
      <c r="D16" s="129" t="s">
        <v>41</v>
      </c>
      <c r="E16" s="119" t="s">
        <v>36</v>
      </c>
      <c r="F16" s="119" t="s">
        <v>37</v>
      </c>
      <c r="G16" s="37" t="s">
        <v>28</v>
      </c>
      <c r="H16" s="130" t="s">
        <v>37</v>
      </c>
      <c r="I16" s="131">
        <v>2</v>
      </c>
      <c r="J16" s="133">
        <v>1414</v>
      </c>
      <c r="K16" s="33"/>
      <c r="L16" s="122">
        <v>101400123</v>
      </c>
      <c r="M16" s="33"/>
      <c r="N16" s="33"/>
      <c r="O16" s="40"/>
      <c r="P16" s="33"/>
      <c r="Q16" s="145"/>
      <c r="R16" s="41"/>
    </row>
    <row r="17" spans="1:18" s="21" customFormat="1" ht="34.5" customHeight="1" x14ac:dyDescent="0.2">
      <c r="A17" s="32">
        <v>11</v>
      </c>
      <c r="B17" s="33"/>
      <c r="C17" s="129" t="s">
        <v>22</v>
      </c>
      <c r="D17" s="129" t="s">
        <v>56</v>
      </c>
      <c r="E17" s="119" t="s">
        <v>36</v>
      </c>
      <c r="F17" s="119" t="s">
        <v>37</v>
      </c>
      <c r="G17" s="37" t="s">
        <v>28</v>
      </c>
      <c r="H17" s="130" t="s">
        <v>37</v>
      </c>
      <c r="I17" s="131">
        <v>2</v>
      </c>
      <c r="J17" s="133">
        <v>85</v>
      </c>
      <c r="K17" s="33"/>
      <c r="L17" s="122">
        <v>101400126</v>
      </c>
      <c r="M17" s="33"/>
      <c r="N17" s="33"/>
      <c r="O17" s="40"/>
      <c r="P17" s="33"/>
      <c r="Q17" s="145"/>
      <c r="R17" s="41"/>
    </row>
    <row r="18" spans="1:18" s="21" customFormat="1" ht="34.5" customHeight="1" x14ac:dyDescent="0.2">
      <c r="A18" s="112">
        <v>12</v>
      </c>
      <c r="B18" s="33"/>
      <c r="C18" s="23"/>
      <c r="D18" s="23"/>
      <c r="E18" s="33"/>
      <c r="F18" s="33"/>
      <c r="G18" s="37"/>
      <c r="H18" s="38"/>
      <c r="I18" s="28"/>
      <c r="J18" s="36"/>
      <c r="K18" s="33"/>
      <c r="L18" s="33"/>
      <c r="M18" s="33"/>
      <c r="N18" s="33"/>
      <c r="O18" s="40"/>
      <c r="P18" s="33"/>
      <c r="Q18" s="145"/>
      <c r="R18" s="41"/>
    </row>
    <row r="19" spans="1:18" s="21" customFormat="1" ht="34.5" customHeight="1" x14ac:dyDescent="0.2">
      <c r="A19" s="32">
        <v>13</v>
      </c>
      <c r="B19" s="33"/>
      <c r="C19" s="23"/>
      <c r="D19" s="23"/>
      <c r="E19" s="33"/>
      <c r="F19" s="33"/>
      <c r="G19" s="37"/>
      <c r="H19" s="38"/>
      <c r="I19" s="28"/>
      <c r="J19" s="36"/>
      <c r="K19" s="33"/>
      <c r="L19" s="33"/>
      <c r="M19" s="33"/>
      <c r="N19" s="33"/>
      <c r="O19" s="40"/>
      <c r="P19" s="33"/>
      <c r="Q19" s="145"/>
      <c r="R19" s="41"/>
    </row>
    <row r="20" spans="1:18" s="21" customFormat="1" ht="34.5" customHeight="1" thickBot="1" x14ac:dyDescent="0.25">
      <c r="A20" s="146">
        <v>14</v>
      </c>
      <c r="B20" s="147"/>
      <c r="C20" s="148"/>
      <c r="D20" s="148"/>
      <c r="E20" s="147"/>
      <c r="F20" s="147"/>
      <c r="G20" s="149"/>
      <c r="H20" s="150"/>
      <c r="I20" s="151"/>
      <c r="J20" s="152"/>
      <c r="K20" s="147"/>
      <c r="L20" s="147"/>
      <c r="M20" s="147"/>
      <c r="N20" s="147"/>
      <c r="O20" s="153"/>
      <c r="P20" s="147"/>
      <c r="Q20" s="154"/>
      <c r="R20" s="41"/>
    </row>
    <row r="21" spans="1:18" s="2" customFormat="1" ht="39" customHeight="1" thickBot="1" x14ac:dyDescent="0.3">
      <c r="A21" s="134"/>
      <c r="B21" s="135"/>
      <c r="C21" s="136"/>
      <c r="D21" s="137" t="s">
        <v>11</v>
      </c>
      <c r="E21" s="138" t="s">
        <v>13</v>
      </c>
      <c r="F21" s="139"/>
      <c r="G21" s="139"/>
      <c r="H21" s="138" t="s">
        <v>14</v>
      </c>
      <c r="I21" s="138"/>
      <c r="J21" s="140"/>
      <c r="K21" s="141" t="s">
        <v>11</v>
      </c>
      <c r="L21" s="141"/>
      <c r="M21" s="141" t="s">
        <v>14</v>
      </c>
      <c r="N21" s="141"/>
      <c r="O21" s="141"/>
      <c r="P21" s="142" t="s">
        <v>47</v>
      </c>
      <c r="Q21" s="142"/>
      <c r="R21" s="46"/>
    </row>
    <row r="22" spans="1:18" ht="26.25" customHeight="1" x14ac:dyDescent="0.35">
      <c r="A22" s="58" t="s">
        <v>4</v>
      </c>
      <c r="B22" s="59"/>
      <c r="C22" s="69"/>
      <c r="D22" s="35" t="s">
        <v>42</v>
      </c>
      <c r="E22" s="67" t="s">
        <v>32</v>
      </c>
      <c r="F22" s="68"/>
      <c r="G22" s="68"/>
      <c r="H22" s="73" t="s">
        <v>30</v>
      </c>
      <c r="I22" s="73"/>
      <c r="J22" s="74"/>
      <c r="K22" s="75" t="s">
        <v>27</v>
      </c>
      <c r="L22" s="76"/>
      <c r="M22" s="76" t="s">
        <v>46</v>
      </c>
      <c r="N22" s="76"/>
      <c r="O22" s="76"/>
      <c r="P22" s="72" t="s">
        <v>32</v>
      </c>
      <c r="Q22" s="72"/>
      <c r="R22" s="46"/>
    </row>
    <row r="23" spans="1:18" ht="23.25" customHeight="1" x14ac:dyDescent="0.2">
      <c r="A23" s="58" t="s">
        <v>23</v>
      </c>
      <c r="B23" s="59"/>
      <c r="C23" s="60"/>
      <c r="D23" s="65"/>
      <c r="E23" s="60"/>
      <c r="F23" s="61"/>
      <c r="G23" s="61"/>
      <c r="H23" s="60"/>
      <c r="I23" s="60"/>
      <c r="J23" s="77"/>
      <c r="K23" s="8"/>
      <c r="L23" s="8"/>
      <c r="M23" s="8"/>
      <c r="N23" s="8"/>
      <c r="O23" s="8"/>
      <c r="P23" s="44"/>
      <c r="Q23" s="44"/>
      <c r="R23" s="46"/>
    </row>
    <row r="24" spans="1:18" ht="41.25" customHeight="1" thickBot="1" x14ac:dyDescent="0.25">
      <c r="A24" s="63" t="s">
        <v>5</v>
      </c>
      <c r="B24" s="64"/>
      <c r="C24" s="70"/>
      <c r="D24" s="66"/>
      <c r="E24" s="62"/>
      <c r="F24" s="62"/>
      <c r="G24" s="62"/>
      <c r="H24" s="70"/>
      <c r="I24" s="70"/>
      <c r="J24" s="78"/>
      <c r="K24" s="8"/>
      <c r="L24" s="8"/>
      <c r="M24" s="8"/>
      <c r="N24" s="8"/>
      <c r="O24" s="8"/>
      <c r="P24" s="44"/>
      <c r="Q24" s="44"/>
      <c r="R24" s="46"/>
    </row>
    <row r="25" spans="1:18" ht="15" customHeight="1" thickBot="1" x14ac:dyDescent="0.25">
      <c r="A25" s="49"/>
      <c r="B25" s="50"/>
      <c r="C25" s="51"/>
      <c r="D25" s="57"/>
      <c r="E25" s="50"/>
      <c r="F25" s="50"/>
      <c r="G25" s="50"/>
      <c r="H25" s="50"/>
      <c r="I25" s="50"/>
      <c r="J25" s="51"/>
      <c r="K25" s="52" t="s">
        <v>24</v>
      </c>
      <c r="L25" s="53"/>
      <c r="M25" s="54"/>
      <c r="N25" s="54"/>
      <c r="O25" s="54"/>
      <c r="P25" s="71" t="s">
        <v>25</v>
      </c>
      <c r="Q25" s="71"/>
      <c r="R25" s="46"/>
    </row>
    <row r="26" spans="1:18" ht="15.75" customHeight="1" thickBot="1" x14ac:dyDescent="0.3">
      <c r="A26" s="55" t="s">
        <v>55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47"/>
      <c r="N26" s="48"/>
      <c r="O26" s="48"/>
      <c r="P26" s="45"/>
      <c r="Q26" s="45"/>
      <c r="R26" s="46"/>
    </row>
    <row r="27" spans="1:18" ht="5.25" hidden="1" customHeight="1" thickBot="1" x14ac:dyDescent="0.25">
      <c r="A27" s="18" t="s">
        <v>20</v>
      </c>
      <c r="B27" s="19"/>
      <c r="J27" s="19"/>
      <c r="K27" s="19"/>
      <c r="L27" s="19"/>
      <c r="M27" s="19"/>
      <c r="N27" s="19"/>
      <c r="O27" s="19"/>
      <c r="R27" s="7"/>
    </row>
    <row r="28" spans="1:18" ht="21" hidden="1" customHeight="1" x14ac:dyDescent="0.2">
      <c r="R28" s="7"/>
    </row>
    <row r="29" spans="1:18" ht="18.75" hidden="1" customHeight="1" x14ac:dyDescent="0.2">
      <c r="R29" s="7"/>
    </row>
    <row r="30" spans="1:18" ht="18" hidden="1" customHeight="1" x14ac:dyDescent="0.2">
      <c r="R30" s="7"/>
    </row>
    <row r="31" spans="1:18" ht="22.5" hidden="1" customHeight="1" x14ac:dyDescent="0.2">
      <c r="R31" s="7"/>
    </row>
    <row r="32" spans="1:18" ht="12.75" hidden="1" customHeight="1" x14ac:dyDescent="0.2">
      <c r="R32" s="7"/>
    </row>
    <row r="33" spans="1:18" ht="43.5" hidden="1" customHeight="1" x14ac:dyDescent="0.2">
      <c r="R33" s="7"/>
    </row>
    <row r="34" spans="1:18" ht="20.25" hidden="1" customHeight="1" x14ac:dyDescent="0.2">
      <c r="R34" s="7"/>
    </row>
    <row r="35" spans="1:18" ht="27.75" hidden="1" customHeight="1" x14ac:dyDescent="0.2">
      <c r="R35" s="7"/>
    </row>
    <row r="36" spans="1:18" ht="18" hidden="1" customHeight="1" x14ac:dyDescent="0.2">
      <c r="K36" s="4"/>
      <c r="R36" s="7"/>
    </row>
    <row r="37" spans="1:18" ht="28.5" hidden="1" customHeight="1" x14ac:dyDescent="0.2">
      <c r="M37" s="4"/>
      <c r="R37" s="7"/>
    </row>
    <row r="38" spans="1:18" ht="12.75" hidden="1" customHeight="1" x14ac:dyDescent="0.2">
      <c r="L38" s="4"/>
      <c r="R38" s="7"/>
    </row>
    <row r="39" spans="1:18" ht="12.75" hidden="1" customHeight="1" x14ac:dyDescent="0.2">
      <c r="L39" s="4"/>
      <c r="R39" s="7"/>
    </row>
    <row r="40" spans="1:18" ht="12.75" hidden="1" customHeight="1" x14ac:dyDescent="0.2">
      <c r="A40" s="1"/>
      <c r="I40" s="1"/>
      <c r="R40" s="7"/>
    </row>
    <row r="41" spans="1:18" ht="21.75" hidden="1" customHeight="1" x14ac:dyDescent="0.2">
      <c r="A41" s="1"/>
      <c r="I41" s="1"/>
      <c r="R41" s="7"/>
    </row>
    <row r="42" spans="1:18" ht="12.75" hidden="1" customHeight="1" x14ac:dyDescent="0.2">
      <c r="A42" s="1"/>
      <c r="I42" s="1"/>
      <c r="R42" s="7"/>
    </row>
    <row r="43" spans="1:18" ht="12.75" hidden="1" customHeight="1" x14ac:dyDescent="0.2">
      <c r="A43" s="1"/>
      <c r="I43" s="1"/>
      <c r="R43" s="7"/>
    </row>
    <row r="44" spans="1:18" ht="12.75" hidden="1" customHeight="1" x14ac:dyDescent="0.2">
      <c r="A44" s="1"/>
      <c r="I44" s="1"/>
      <c r="R44" s="7"/>
    </row>
    <row r="45" spans="1:18" ht="12.75" hidden="1" customHeight="1" x14ac:dyDescent="0.2">
      <c r="A45" s="1"/>
      <c r="I45" s="1"/>
      <c r="R45" s="7"/>
    </row>
    <row r="46" spans="1:18" ht="12.75" hidden="1" customHeight="1" x14ac:dyDescent="0.2">
      <c r="A46" s="1"/>
      <c r="I46" s="1"/>
      <c r="R46" s="7"/>
    </row>
    <row r="47" spans="1:18" ht="12.75" hidden="1" customHeight="1" x14ac:dyDescent="0.2">
      <c r="A47" s="1"/>
      <c r="I47" s="1"/>
      <c r="R47" s="7"/>
    </row>
    <row r="48" spans="1:18" ht="12.75" hidden="1" customHeight="1" x14ac:dyDescent="0.2">
      <c r="A48" s="1"/>
      <c r="I48" s="1"/>
      <c r="R48" s="7"/>
    </row>
    <row r="49" spans="1:18" ht="12.75" hidden="1" customHeight="1" x14ac:dyDescent="0.2">
      <c r="A49" s="1"/>
      <c r="I49" s="1"/>
      <c r="R49" s="7"/>
    </row>
    <row r="50" spans="1:18" ht="12.75" hidden="1" customHeight="1" x14ac:dyDescent="0.2">
      <c r="A50" s="1"/>
      <c r="I50" s="1"/>
      <c r="R50" s="7"/>
    </row>
    <row r="51" spans="1:18" ht="12.75" hidden="1" customHeight="1" x14ac:dyDescent="0.2">
      <c r="A51" s="1"/>
      <c r="I51" s="1"/>
      <c r="R51" s="7"/>
    </row>
    <row r="52" spans="1:18" ht="12.75" hidden="1" customHeight="1" x14ac:dyDescent="0.2">
      <c r="A52" s="1"/>
      <c r="I52" s="1"/>
      <c r="R52" s="7"/>
    </row>
    <row r="53" spans="1:18" ht="12.75" hidden="1" customHeight="1" x14ac:dyDescent="0.2">
      <c r="A53" s="1"/>
      <c r="I53" s="1"/>
      <c r="R53" s="7"/>
    </row>
    <row r="54" spans="1:18" ht="12.75" hidden="1" customHeight="1" x14ac:dyDescent="0.2">
      <c r="A54" s="1"/>
      <c r="I54" s="1"/>
      <c r="R54" s="7"/>
    </row>
    <row r="55" spans="1:18" ht="37.5" hidden="1" customHeight="1" x14ac:dyDescent="0.2">
      <c r="A55" s="1"/>
      <c r="I55" s="1"/>
      <c r="R55" s="7"/>
    </row>
    <row r="56" spans="1:18" ht="18" hidden="1" customHeight="1" x14ac:dyDescent="0.2">
      <c r="A56" s="1"/>
      <c r="I56" s="1"/>
      <c r="R56" s="7"/>
    </row>
    <row r="57" spans="1:18" ht="17.25" hidden="1" customHeight="1" x14ac:dyDescent="0.2">
      <c r="A57" s="1"/>
      <c r="I57" s="1"/>
      <c r="R57" s="7"/>
    </row>
    <row r="58" spans="1:18" ht="12.75" hidden="1" customHeight="1" x14ac:dyDescent="0.2">
      <c r="A58" s="1"/>
      <c r="I58" s="1"/>
      <c r="R58" s="7"/>
    </row>
    <row r="59" spans="1:18" ht="12.75" hidden="1" customHeight="1" x14ac:dyDescent="0.2">
      <c r="A59" s="1"/>
      <c r="I59" s="1"/>
      <c r="R59" s="7"/>
    </row>
    <row r="60" spans="1:18" ht="12.75" hidden="1" customHeight="1" x14ac:dyDescent="0.2">
      <c r="A60" s="1"/>
      <c r="I60" s="1"/>
      <c r="R60" s="7"/>
    </row>
    <row r="61" spans="1:18" ht="12.75" hidden="1" customHeight="1" x14ac:dyDescent="0.2">
      <c r="A61" s="1"/>
      <c r="I61" s="1"/>
      <c r="R61" s="7"/>
    </row>
    <row r="62" spans="1:18" ht="12.75" hidden="1" customHeight="1" x14ac:dyDescent="0.2">
      <c r="A62" s="1"/>
      <c r="I62" s="1"/>
      <c r="R62" s="7"/>
    </row>
    <row r="63" spans="1:18" ht="12.75" hidden="1" customHeight="1" x14ac:dyDescent="0.2">
      <c r="A63" s="1"/>
      <c r="I63" s="1"/>
      <c r="R63" s="7"/>
    </row>
    <row r="64" spans="1:18" ht="12.75" hidden="1" customHeight="1" x14ac:dyDescent="0.2">
      <c r="A64" s="1"/>
      <c r="I64" s="1"/>
      <c r="R64" s="7"/>
    </row>
    <row r="65" spans="1:18" ht="12.75" hidden="1" customHeight="1" x14ac:dyDescent="0.2">
      <c r="A65" s="1"/>
      <c r="I65" s="1"/>
      <c r="R65" s="7"/>
    </row>
    <row r="66" spans="1:18" ht="12.75" hidden="1" customHeight="1" x14ac:dyDescent="0.2">
      <c r="A66" s="1"/>
      <c r="I66" s="1"/>
      <c r="R66" s="7"/>
    </row>
    <row r="67" spans="1:18" ht="12.75" hidden="1" customHeight="1" x14ac:dyDescent="0.2">
      <c r="A67" s="1"/>
      <c r="I67" s="1"/>
      <c r="R67" s="7"/>
    </row>
    <row r="68" spans="1:18" ht="12.75" hidden="1" customHeight="1" x14ac:dyDescent="0.2">
      <c r="A68" s="1"/>
      <c r="I68" s="1"/>
      <c r="R68" s="7"/>
    </row>
    <row r="69" spans="1:18" ht="12.75" hidden="1" customHeight="1" x14ac:dyDescent="0.2">
      <c r="A69" s="1"/>
      <c r="I69" s="1"/>
      <c r="R69" s="7"/>
    </row>
    <row r="70" spans="1:18" ht="12.75" hidden="1" customHeight="1" x14ac:dyDescent="0.2">
      <c r="A70" s="1"/>
      <c r="I70" s="1"/>
      <c r="R70" s="7"/>
    </row>
    <row r="71" spans="1:18" ht="12.75" hidden="1" customHeight="1" x14ac:dyDescent="0.2">
      <c r="A71" s="1"/>
      <c r="I71" s="1"/>
      <c r="R71" s="7"/>
    </row>
    <row r="72" spans="1:18" ht="12.75" hidden="1" customHeight="1" x14ac:dyDescent="0.2">
      <c r="A72" s="1"/>
      <c r="I72" s="1"/>
      <c r="R72" s="7"/>
    </row>
    <row r="73" spans="1:18" ht="12.75" hidden="1" customHeight="1" x14ac:dyDescent="0.2">
      <c r="A73" s="1"/>
      <c r="I73" s="1"/>
      <c r="R73" s="7"/>
    </row>
    <row r="74" spans="1:18" ht="12.75" hidden="1" customHeight="1" x14ac:dyDescent="0.2">
      <c r="A74" s="1"/>
      <c r="I74" s="1"/>
      <c r="R74" s="7"/>
    </row>
    <row r="75" spans="1:18" ht="12.75" hidden="1" customHeight="1" x14ac:dyDescent="0.2">
      <c r="A75" s="1"/>
      <c r="I75" s="1"/>
      <c r="R75" s="7"/>
    </row>
    <row r="76" spans="1:18" ht="12.75" hidden="1" customHeight="1" x14ac:dyDescent="0.2">
      <c r="A76" s="1"/>
      <c r="I76" s="1"/>
      <c r="R76" s="7"/>
    </row>
    <row r="77" spans="1:18" ht="12.75" hidden="1" customHeight="1" x14ac:dyDescent="0.2">
      <c r="A77" s="1"/>
      <c r="I77" s="1"/>
      <c r="R77" s="7"/>
    </row>
    <row r="78" spans="1:18" ht="12.75" hidden="1" customHeight="1" x14ac:dyDescent="0.2">
      <c r="A78" s="1"/>
      <c r="I78" s="1"/>
      <c r="R78" s="7"/>
    </row>
    <row r="79" spans="1:18" ht="12.75" hidden="1" customHeight="1" x14ac:dyDescent="0.2">
      <c r="A79" s="1"/>
      <c r="I79" s="1"/>
      <c r="R79" s="7"/>
    </row>
    <row r="80" spans="1:18" ht="12.75" hidden="1" customHeight="1" x14ac:dyDescent="0.2">
      <c r="A80" s="1"/>
      <c r="I80" s="1"/>
      <c r="R80" s="7"/>
    </row>
    <row r="81" spans="1:18" ht="12.75" hidden="1" customHeight="1" x14ac:dyDescent="0.2">
      <c r="A81" s="1"/>
      <c r="I81" s="1"/>
      <c r="R81" s="7"/>
    </row>
    <row r="82" spans="1:18" ht="12.75" hidden="1" customHeight="1" x14ac:dyDescent="0.2">
      <c r="A82" s="1"/>
      <c r="I82" s="1"/>
      <c r="R82" s="7"/>
    </row>
    <row r="83" spans="1:18" ht="12.75" hidden="1" customHeight="1" x14ac:dyDescent="0.2">
      <c r="A83" s="1"/>
      <c r="I83" s="1"/>
      <c r="R83" s="7"/>
    </row>
    <row r="84" spans="1:18" ht="12.75" hidden="1" customHeight="1" x14ac:dyDescent="0.2">
      <c r="A84" s="1"/>
      <c r="I84" s="1"/>
      <c r="R84" s="7"/>
    </row>
    <row r="85" spans="1:18" ht="12.75" hidden="1" customHeight="1" x14ac:dyDescent="0.2">
      <c r="A85" s="1"/>
      <c r="I85" s="1"/>
      <c r="R85" s="7"/>
    </row>
    <row r="86" spans="1:18" ht="12.75" hidden="1" customHeight="1" x14ac:dyDescent="0.2">
      <c r="A86" s="1"/>
      <c r="I86" s="1"/>
      <c r="R86" s="7"/>
    </row>
    <row r="87" spans="1:18" ht="12.75" hidden="1" customHeight="1" x14ac:dyDescent="0.2">
      <c r="A87" s="1"/>
      <c r="I87" s="1"/>
      <c r="R87" s="7"/>
    </row>
    <row r="88" spans="1:18" ht="12.75" hidden="1" customHeight="1" x14ac:dyDescent="0.2">
      <c r="A88" s="1"/>
      <c r="I88" s="1"/>
      <c r="R88" s="7"/>
    </row>
    <row r="89" spans="1:18" ht="12.75" hidden="1" customHeight="1" x14ac:dyDescent="0.2">
      <c r="A89" s="1"/>
      <c r="I89" s="1"/>
      <c r="R89" s="7"/>
    </row>
    <row r="90" spans="1:18" ht="12.75" hidden="1" customHeight="1" x14ac:dyDescent="0.2">
      <c r="A90" s="1"/>
      <c r="I90" s="1"/>
      <c r="R90" s="7"/>
    </row>
  </sheetData>
  <protectedRanges>
    <protectedRange password="C621" sqref="J27 A27:B27 A25:C25 A22:I24 E25:J25" name="Range1_1" securityDescriptor="O:WDG:WDD:(A;;CC;;;S-1-5-21-3648369579-2715585140-2107007707-1383)(A;;CC;;;S-1-5-21-3648369579-2715585140-2107007707-1225)"/>
    <protectedRange password="C621" sqref="J22:J24 C21:I21" name="Range1_1_1" securityDescriptor="O:WDG:WDD:(A;;CC;;;S-1-5-21-3648369579-2715585140-2107007707-1383)(A;;CC;;;S-1-5-21-3648369579-2715585140-2107007707-1225)"/>
  </protectedRanges>
  <mergeCells count="36">
    <mergeCell ref="A1:C4"/>
    <mergeCell ref="D1:L4"/>
    <mergeCell ref="A5:C5"/>
    <mergeCell ref="J5:L5"/>
    <mergeCell ref="D5:H5"/>
    <mergeCell ref="M1:R1"/>
    <mergeCell ref="M2:R2"/>
    <mergeCell ref="M3:R3"/>
    <mergeCell ref="M4:R4"/>
    <mergeCell ref="M5:R5"/>
    <mergeCell ref="P25:Q25"/>
    <mergeCell ref="P21:Q21"/>
    <mergeCell ref="P22:Q22"/>
    <mergeCell ref="K21:L21"/>
    <mergeCell ref="H21:J21"/>
    <mergeCell ref="H22:J22"/>
    <mergeCell ref="K22:L22"/>
    <mergeCell ref="M22:O22"/>
    <mergeCell ref="M21:O21"/>
    <mergeCell ref="H23:J24"/>
    <mergeCell ref="R21:R26"/>
    <mergeCell ref="M26:O26"/>
    <mergeCell ref="A25:C25"/>
    <mergeCell ref="K25:L25"/>
    <mergeCell ref="M25:O25"/>
    <mergeCell ref="A26:L26"/>
    <mergeCell ref="D25:J25"/>
    <mergeCell ref="A23:B23"/>
    <mergeCell ref="E23:G24"/>
    <mergeCell ref="E21:G21"/>
    <mergeCell ref="A24:B24"/>
    <mergeCell ref="D23:D24"/>
    <mergeCell ref="E22:G22"/>
    <mergeCell ref="A22:B22"/>
    <mergeCell ref="A21:C21"/>
    <mergeCell ref="C22:C24"/>
  </mergeCells>
  <phoneticPr fontId="19" type="noConversion"/>
  <printOptions horizontalCentered="1" verticalCentered="1" gridLines="1"/>
  <pageMargins left="0" right="0" top="0" bottom="0" header="0" footer="0"/>
  <pageSetup paperSize="9" scale="65" orientation="landscape" cellComments="atEnd" horizontalDpi="4294967295" verticalDpi="4294967295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solgi</dc:creator>
  <cp:lastModifiedBy>Solgi</cp:lastModifiedBy>
  <cp:lastPrinted>2024-08-31T12:46:29Z</cp:lastPrinted>
  <dcterms:created xsi:type="dcterms:W3CDTF">1996-10-14T23:33:28Z</dcterms:created>
  <dcterms:modified xsi:type="dcterms:W3CDTF">2024-08-31T12:47:31Z</dcterms:modified>
</cp:coreProperties>
</file>